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AlgorithmName="SHA-512" workbookHashValue="FQU58S+Ja7ivzpfy8fUix92CyUHUhgool/mp0XFZcFTD5SybKsT7+xIrM9Htafcz19TGu81a1VGFmPjgtGE+4w==" workbookSaltValue="NJKDbCKhIR94/C/Ce0XJDw==" workbookSpinCount="100000" lockStructure="1"/>
  <bookViews>
    <workbookView xWindow="0" yWindow="0" windowWidth="22260" windowHeight="12648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4" i="1" l="1"/>
  <c r="J134" i="1"/>
  <c r="I134" i="1"/>
  <c r="I133" i="1" s="1"/>
  <c r="H134" i="1"/>
  <c r="H133" i="1" s="1"/>
  <c r="G134" i="1"/>
  <c r="F134" i="1"/>
  <c r="E134" i="1"/>
  <c r="K133" i="1"/>
  <c r="J133" i="1"/>
  <c r="G133" i="1"/>
  <c r="F133" i="1"/>
  <c r="E133" i="1"/>
  <c r="F125" i="1"/>
  <c r="E125" i="1"/>
  <c r="F124" i="1"/>
  <c r="E124" i="1" s="1"/>
  <c r="F123" i="1"/>
  <c r="E123" i="1"/>
  <c r="F122" i="1"/>
  <c r="E122" i="1" s="1"/>
  <c r="F121" i="1"/>
  <c r="E121" i="1"/>
  <c r="F120" i="1"/>
  <c r="E120" i="1" s="1"/>
  <c r="F119" i="1"/>
  <c r="E119" i="1"/>
  <c r="F118" i="1"/>
  <c r="E118" i="1" s="1"/>
  <c r="F117" i="1"/>
  <c r="E117" i="1"/>
  <c r="F116" i="1"/>
  <c r="E116" i="1" s="1"/>
  <c r="M115" i="1"/>
  <c r="L115" i="1"/>
  <c r="K115" i="1"/>
  <c r="J115" i="1"/>
  <c r="I115" i="1"/>
  <c r="H115" i="1"/>
  <c r="G115" i="1"/>
  <c r="F115" i="1" s="1"/>
  <c r="E115" i="1" s="1"/>
  <c r="F114" i="1"/>
  <c r="E114" i="1" s="1"/>
  <c r="F113" i="1"/>
  <c r="E113" i="1"/>
  <c r="F112" i="1"/>
  <c r="E112" i="1" s="1"/>
  <c r="F111" i="1"/>
  <c r="E111" i="1"/>
  <c r="F110" i="1"/>
  <c r="E110" i="1" s="1"/>
  <c r="M109" i="1"/>
  <c r="L109" i="1"/>
  <c r="K109" i="1"/>
  <c r="J109" i="1"/>
  <c r="I109" i="1"/>
  <c r="H109" i="1"/>
  <c r="G109" i="1"/>
  <c r="F109" i="1" s="1"/>
  <c r="E109" i="1" s="1"/>
  <c r="F108" i="1"/>
  <c r="E108" i="1"/>
  <c r="F107" i="1"/>
  <c r="E107" i="1" s="1"/>
  <c r="F106" i="1"/>
  <c r="E106" i="1"/>
  <c r="F105" i="1"/>
  <c r="E105" i="1" s="1"/>
  <c r="M104" i="1"/>
  <c r="L104" i="1"/>
  <c r="K104" i="1"/>
  <c r="J104" i="1"/>
  <c r="I104" i="1"/>
  <c r="H104" i="1"/>
  <c r="G104" i="1"/>
  <c r="F104" i="1" s="1"/>
  <c r="E104" i="1" s="1"/>
  <c r="F103" i="1"/>
  <c r="E103" i="1" s="1"/>
  <c r="F102" i="1"/>
  <c r="E102" i="1" s="1"/>
  <c r="F101" i="1"/>
  <c r="E101" i="1" s="1"/>
  <c r="M100" i="1"/>
  <c r="L100" i="1"/>
  <c r="K100" i="1"/>
  <c r="J100" i="1"/>
  <c r="I100" i="1"/>
  <c r="H100" i="1"/>
  <c r="G100" i="1"/>
  <c r="F100" i="1" s="1"/>
  <c r="E100" i="1" s="1"/>
  <c r="F99" i="1"/>
  <c r="E99" i="1"/>
  <c r="F98" i="1"/>
  <c r="E98" i="1" s="1"/>
  <c r="F97" i="1"/>
  <c r="E97" i="1"/>
  <c r="F96" i="1"/>
  <c r="E96" i="1" s="1"/>
  <c r="F95" i="1"/>
  <c r="E95" i="1"/>
  <c r="F94" i="1"/>
  <c r="E94" i="1" s="1"/>
  <c r="F93" i="1"/>
  <c r="E93" i="1"/>
  <c r="M92" i="1"/>
  <c r="L92" i="1"/>
  <c r="K92" i="1"/>
  <c r="J92" i="1"/>
  <c r="I92" i="1"/>
  <c r="H92" i="1"/>
  <c r="G92" i="1"/>
  <c r="F92" i="1"/>
  <c r="E92" i="1" s="1"/>
  <c r="F91" i="1"/>
  <c r="E91" i="1" s="1"/>
  <c r="F90" i="1"/>
  <c r="E90" i="1" s="1"/>
  <c r="F89" i="1"/>
  <c r="E89" i="1" s="1"/>
  <c r="M88" i="1"/>
  <c r="L88" i="1"/>
  <c r="K88" i="1"/>
  <c r="J88" i="1"/>
  <c r="I88" i="1"/>
  <c r="H88" i="1"/>
  <c r="G88" i="1"/>
  <c r="F88" i="1" s="1"/>
  <c r="E88" i="1" s="1"/>
  <c r="F87" i="1"/>
  <c r="E87" i="1" s="1"/>
  <c r="F86" i="1"/>
  <c r="E86" i="1"/>
  <c r="F85" i="1"/>
  <c r="E85" i="1" s="1"/>
  <c r="F84" i="1"/>
  <c r="E84" i="1"/>
  <c r="F83" i="1"/>
  <c r="E83" i="1" s="1"/>
  <c r="F82" i="1"/>
  <c r="E82" i="1"/>
  <c r="F81" i="1"/>
  <c r="E81" i="1" s="1"/>
  <c r="F80" i="1"/>
  <c r="E80" i="1"/>
  <c r="M79" i="1"/>
  <c r="L79" i="1"/>
  <c r="K79" i="1"/>
  <c r="J79" i="1"/>
  <c r="I79" i="1"/>
  <c r="H79" i="1"/>
  <c r="G79" i="1"/>
  <c r="F79" i="1"/>
  <c r="E79" i="1" s="1"/>
  <c r="F78" i="1"/>
  <c r="E78" i="1" s="1"/>
  <c r="F77" i="1"/>
  <c r="E77" i="1" s="1"/>
  <c r="F76" i="1"/>
  <c r="E76" i="1" s="1"/>
  <c r="F75" i="1"/>
  <c r="E75" i="1" s="1"/>
  <c r="F74" i="1"/>
  <c r="E74" i="1" s="1"/>
  <c r="F73" i="1"/>
  <c r="E73" i="1" s="1"/>
  <c r="M72" i="1"/>
  <c r="L72" i="1"/>
  <c r="K72" i="1"/>
  <c r="J72" i="1"/>
  <c r="I72" i="1"/>
  <c r="H72" i="1"/>
  <c r="G72" i="1"/>
  <c r="F72" i="1" s="1"/>
  <c r="E72" i="1" s="1"/>
  <c r="N62" i="1"/>
  <c r="M62" i="1"/>
  <c r="F62" i="1"/>
  <c r="E62" i="1" s="1"/>
  <c r="N61" i="1"/>
  <c r="M61" i="1"/>
  <c r="F61" i="1"/>
  <c r="E61" i="1" s="1"/>
  <c r="N60" i="1"/>
  <c r="M60" i="1"/>
  <c r="F60" i="1"/>
  <c r="E60" i="1" s="1"/>
  <c r="N59" i="1"/>
  <c r="M59" i="1"/>
  <c r="F59" i="1"/>
  <c r="E59" i="1" s="1"/>
  <c r="N58" i="1"/>
  <c r="M58" i="1"/>
  <c r="F58" i="1"/>
  <c r="E58" i="1" s="1"/>
  <c r="N57" i="1"/>
  <c r="M57" i="1"/>
  <c r="F57" i="1"/>
  <c r="E57" i="1" s="1"/>
  <c r="N56" i="1"/>
  <c r="M56" i="1"/>
  <c r="F56" i="1"/>
  <c r="E56" i="1" s="1"/>
  <c r="N55" i="1"/>
  <c r="M55" i="1"/>
  <c r="F55" i="1"/>
  <c r="E55" i="1" s="1"/>
  <c r="N54" i="1"/>
  <c r="M54" i="1"/>
  <c r="F54" i="1"/>
  <c r="E54" i="1" s="1"/>
  <c r="N53" i="1"/>
  <c r="M53" i="1"/>
  <c r="F53" i="1"/>
  <c r="E53" i="1" s="1"/>
  <c r="S52" i="1"/>
  <c r="R52" i="1"/>
  <c r="Q52" i="1"/>
  <c r="P52" i="1"/>
  <c r="O52" i="1"/>
  <c r="N52" i="1"/>
  <c r="M52" i="1" s="1"/>
  <c r="K52" i="1"/>
  <c r="J52" i="1"/>
  <c r="I52" i="1"/>
  <c r="H52" i="1"/>
  <c r="F52" i="1" s="1"/>
  <c r="E52" i="1" s="1"/>
  <c r="G52" i="1"/>
  <c r="N51" i="1"/>
  <c r="M51" i="1" s="1"/>
  <c r="F51" i="1"/>
  <c r="E51" i="1"/>
  <c r="N50" i="1"/>
  <c r="M50" i="1" s="1"/>
  <c r="F50" i="1"/>
  <c r="E50" i="1"/>
  <c r="N49" i="1"/>
  <c r="M49" i="1" s="1"/>
  <c r="F49" i="1"/>
  <c r="E49" i="1"/>
  <c r="N48" i="1"/>
  <c r="M48" i="1" s="1"/>
  <c r="F48" i="1"/>
  <c r="E48" i="1"/>
  <c r="N47" i="1"/>
  <c r="M47" i="1" s="1"/>
  <c r="F47" i="1"/>
  <c r="E47" i="1"/>
  <c r="S46" i="1"/>
  <c r="R46" i="1"/>
  <c r="Q46" i="1"/>
  <c r="P46" i="1"/>
  <c r="O46" i="1"/>
  <c r="N46" i="1" s="1"/>
  <c r="M46" i="1" s="1"/>
  <c r="K46" i="1"/>
  <c r="J46" i="1"/>
  <c r="I46" i="1"/>
  <c r="H46" i="1"/>
  <c r="G46" i="1"/>
  <c r="F46" i="1" s="1"/>
  <c r="E46" i="1" s="1"/>
  <c r="N45" i="1"/>
  <c r="M45" i="1"/>
  <c r="F45" i="1"/>
  <c r="E45" i="1" s="1"/>
  <c r="N44" i="1"/>
  <c r="M44" i="1"/>
  <c r="F44" i="1"/>
  <c r="E44" i="1" s="1"/>
  <c r="N43" i="1"/>
  <c r="M43" i="1"/>
  <c r="F43" i="1"/>
  <c r="E43" i="1" s="1"/>
  <c r="N42" i="1"/>
  <c r="M42" i="1"/>
  <c r="F42" i="1"/>
  <c r="E42" i="1" s="1"/>
  <c r="S41" i="1"/>
  <c r="R41" i="1"/>
  <c r="Q41" i="1"/>
  <c r="P41" i="1"/>
  <c r="O41" i="1"/>
  <c r="N41" i="1"/>
  <c r="M41" i="1" s="1"/>
  <c r="K41" i="1"/>
  <c r="J41" i="1"/>
  <c r="I41" i="1"/>
  <c r="H41" i="1"/>
  <c r="G41" i="1"/>
  <c r="F41" i="1"/>
  <c r="E41" i="1"/>
  <c r="N40" i="1"/>
  <c r="M40" i="1" s="1"/>
  <c r="F40" i="1"/>
  <c r="E40" i="1"/>
  <c r="N39" i="1"/>
  <c r="M39" i="1" s="1"/>
  <c r="F39" i="1"/>
  <c r="E39" i="1"/>
  <c r="N38" i="1"/>
  <c r="M38" i="1" s="1"/>
  <c r="F38" i="1"/>
  <c r="E38" i="1"/>
  <c r="S37" i="1"/>
  <c r="R37" i="1"/>
  <c r="Q37" i="1"/>
  <c r="P37" i="1"/>
  <c r="O37" i="1"/>
  <c r="N37" i="1" s="1"/>
  <c r="M37" i="1" s="1"/>
  <c r="K37" i="1"/>
  <c r="J37" i="1"/>
  <c r="I37" i="1"/>
  <c r="H37" i="1"/>
  <c r="G37" i="1"/>
  <c r="F37" i="1" s="1"/>
  <c r="E37" i="1" s="1"/>
  <c r="N36" i="1"/>
  <c r="M36" i="1"/>
  <c r="F36" i="1"/>
  <c r="E36" i="1" s="1"/>
  <c r="N35" i="1"/>
  <c r="M35" i="1"/>
  <c r="F35" i="1"/>
  <c r="E35" i="1" s="1"/>
  <c r="N34" i="1"/>
  <c r="M34" i="1"/>
  <c r="F34" i="1"/>
  <c r="E34" i="1" s="1"/>
  <c r="N33" i="1"/>
  <c r="M33" i="1"/>
  <c r="F33" i="1"/>
  <c r="E33" i="1" s="1"/>
  <c r="N32" i="1"/>
  <c r="M32" i="1"/>
  <c r="F32" i="1"/>
  <c r="E32" i="1" s="1"/>
  <c r="N31" i="1"/>
  <c r="M31" i="1"/>
  <c r="F31" i="1"/>
  <c r="E31" i="1" s="1"/>
  <c r="N30" i="1"/>
  <c r="M30" i="1"/>
  <c r="F30" i="1"/>
  <c r="E30" i="1" s="1"/>
  <c r="S29" i="1"/>
  <c r="R29" i="1"/>
  <c r="Q29" i="1"/>
  <c r="P29" i="1"/>
  <c r="O29" i="1"/>
  <c r="N29" i="1"/>
  <c r="M29" i="1" s="1"/>
  <c r="K29" i="1"/>
  <c r="J29" i="1"/>
  <c r="I29" i="1"/>
  <c r="H29" i="1"/>
  <c r="G29" i="1"/>
  <c r="F29" i="1"/>
  <c r="E29" i="1"/>
  <c r="N28" i="1"/>
  <c r="M28" i="1" s="1"/>
  <c r="F28" i="1"/>
  <c r="E28" i="1"/>
  <c r="N27" i="1"/>
  <c r="M27" i="1" s="1"/>
  <c r="F27" i="1"/>
  <c r="E27" i="1"/>
  <c r="N26" i="1"/>
  <c r="M26" i="1" s="1"/>
  <c r="F26" i="1"/>
  <c r="E26" i="1"/>
  <c r="S25" i="1"/>
  <c r="R25" i="1"/>
  <c r="Q25" i="1"/>
  <c r="P25" i="1"/>
  <c r="O25" i="1"/>
  <c r="N25" i="1" s="1"/>
  <c r="M25" i="1" s="1"/>
  <c r="K25" i="1"/>
  <c r="J25" i="1"/>
  <c r="I25" i="1"/>
  <c r="H25" i="1"/>
  <c r="G25" i="1"/>
  <c r="F25" i="1" s="1"/>
  <c r="E25" i="1" s="1"/>
  <c r="N24" i="1"/>
  <c r="M24" i="1"/>
  <c r="F24" i="1"/>
  <c r="E24" i="1" s="1"/>
  <c r="N23" i="1"/>
  <c r="M23" i="1"/>
  <c r="F23" i="1"/>
  <c r="E23" i="1" s="1"/>
  <c r="N22" i="1"/>
  <c r="M22" i="1"/>
  <c r="F22" i="1"/>
  <c r="E22" i="1" s="1"/>
  <c r="N21" i="1"/>
  <c r="M21" i="1"/>
  <c r="F21" i="1"/>
  <c r="E21" i="1" s="1"/>
  <c r="N20" i="1"/>
  <c r="M20" i="1"/>
  <c r="F20" i="1"/>
  <c r="E20" i="1" s="1"/>
  <c r="N19" i="1"/>
  <c r="M19" i="1"/>
  <c r="F19" i="1"/>
  <c r="E19" i="1" s="1"/>
  <c r="N18" i="1"/>
  <c r="M18" i="1"/>
  <c r="F18" i="1"/>
  <c r="E18" i="1" s="1"/>
  <c r="N17" i="1"/>
  <c r="M17" i="1"/>
  <c r="F17" i="1"/>
  <c r="E17" i="1" s="1"/>
  <c r="S16" i="1"/>
  <c r="R16" i="1"/>
  <c r="Q16" i="1"/>
  <c r="P16" i="1"/>
  <c r="O16" i="1"/>
  <c r="N16" i="1"/>
  <c r="M16" i="1" s="1"/>
  <c r="K16" i="1"/>
  <c r="J16" i="1"/>
  <c r="I16" i="1"/>
  <c r="H16" i="1"/>
  <c r="F16" i="1" s="1"/>
  <c r="E16" i="1" s="1"/>
  <c r="G16" i="1"/>
  <c r="N15" i="1"/>
  <c r="M15" i="1" s="1"/>
  <c r="F15" i="1"/>
  <c r="E15" i="1"/>
  <c r="N14" i="1"/>
  <c r="M14" i="1" s="1"/>
  <c r="F14" i="1"/>
  <c r="E14" i="1"/>
  <c r="N13" i="1"/>
  <c r="M13" i="1" s="1"/>
  <c r="F13" i="1"/>
  <c r="E13" i="1"/>
  <c r="N12" i="1"/>
  <c r="M12" i="1" s="1"/>
  <c r="F12" i="1"/>
  <c r="E12" i="1"/>
  <c r="N11" i="1"/>
  <c r="M11" i="1" s="1"/>
  <c r="F11" i="1"/>
  <c r="E11" i="1"/>
  <c r="N10" i="1"/>
  <c r="M10" i="1" s="1"/>
  <c r="F10" i="1"/>
  <c r="E10" i="1"/>
  <c r="T9" i="1"/>
  <c r="S9" i="1"/>
  <c r="R9" i="1"/>
  <c r="Q9" i="1"/>
  <c r="P9" i="1"/>
  <c r="N9" i="1" s="1"/>
  <c r="M9" i="1" s="1"/>
  <c r="O9" i="1"/>
  <c r="L9" i="1"/>
  <c r="K9" i="1"/>
  <c r="J9" i="1"/>
  <c r="I9" i="1"/>
  <c r="H9" i="1"/>
  <c r="F9" i="1" s="1"/>
  <c r="E9" i="1" s="1"/>
  <c r="G9" i="1"/>
</calcChain>
</file>

<file path=xl/sharedStrings.xml><?xml version="1.0" encoding="utf-8"?>
<sst xmlns="http://schemas.openxmlformats.org/spreadsheetml/2006/main" count="413" uniqueCount="265">
  <si>
    <t xml:space="preserve">І. Інформація щодо  кількості  скарг (претензій)  у розрізі категорій споживачів </t>
  </si>
  <si>
    <t>№  з/п</t>
  </si>
  <si>
    <t>Назва теми</t>
  </si>
  <si>
    <t>Код рядка</t>
  </si>
  <si>
    <t xml:space="preserve"> Інформація щодо  кількості  скарг (претензій) у розрізі категорій споживачів </t>
  </si>
  <si>
    <t xml:space="preserve">Загальна кількість зареєстрованих скарг протягом звітного періоду </t>
  </si>
  <si>
    <t>Загальна кількість скарг на кінець звітного періоду, що залишились не вирішеними за звітний період, од.</t>
  </si>
  <si>
    <t>Усього</t>
  </si>
  <si>
    <t>З них за  категоріями споживачів, од.</t>
  </si>
  <si>
    <t>Замовники</t>
  </si>
  <si>
    <t>З них за  категоріями споживачів на кінець звітного періоду, які залишились не вирішенимим, од.</t>
  </si>
  <si>
    <t>побутові</t>
  </si>
  <si>
    <t>індивідуальні побутові</t>
  </si>
  <si>
    <t>колективні побутові</t>
  </si>
  <si>
    <t>непобутові</t>
  </si>
  <si>
    <t>у т. ч. малі непобутові</t>
  </si>
  <si>
    <t>у т. ч. захищені</t>
  </si>
  <si>
    <t>індивідуа льні побутові</t>
  </si>
  <si>
    <t>А</t>
  </si>
  <si>
    <t>Б</t>
  </si>
  <si>
    <t>В</t>
  </si>
  <si>
    <t>1</t>
  </si>
  <si>
    <t>Приєднання до мережі</t>
  </si>
  <si>
    <t>005</t>
  </si>
  <si>
    <t>1.1</t>
  </si>
  <si>
    <t>Плата за приєднання</t>
  </si>
  <si>
    <t>010</t>
  </si>
  <si>
    <t>1.2</t>
  </si>
  <si>
    <t>Порушення встановлених строків приєднання</t>
  </si>
  <si>
    <t>015</t>
  </si>
  <si>
    <t>1.3</t>
  </si>
  <si>
    <t>Процедура надання технічних вимог</t>
  </si>
  <si>
    <t>020</t>
  </si>
  <si>
    <t>1.4</t>
  </si>
  <si>
    <t>Тимчасове підключення</t>
  </si>
  <si>
    <t>025</t>
  </si>
  <si>
    <t>1.5</t>
  </si>
  <si>
    <t>Перешкоди з боку компанії для здійснення приєднання</t>
  </si>
  <si>
    <t>030</t>
  </si>
  <si>
    <t>1.6</t>
  </si>
  <si>
    <t>Інше</t>
  </si>
  <si>
    <t>035</t>
  </si>
  <si>
    <t>2</t>
  </si>
  <si>
    <t>Облік</t>
  </si>
  <si>
    <t>040</t>
  </si>
  <si>
    <t>2.1</t>
  </si>
  <si>
    <t>Зчитування та передача показів лічильника</t>
  </si>
  <si>
    <t>045</t>
  </si>
  <si>
    <t>2.2</t>
  </si>
  <si>
    <t>Робота лічильника</t>
  </si>
  <si>
    <t>050</t>
  </si>
  <si>
    <t>2.3</t>
  </si>
  <si>
    <t>Багатозонний облік</t>
  </si>
  <si>
    <t>055</t>
  </si>
  <si>
    <t>2.4</t>
  </si>
  <si>
    <t>Експертиза лічильника</t>
  </si>
  <si>
    <t>060</t>
  </si>
  <si>
    <t>2.5</t>
  </si>
  <si>
    <t>Ремонт лічильника</t>
  </si>
  <si>
    <t>065</t>
  </si>
  <si>
    <t>2.6</t>
  </si>
  <si>
    <t>Повірка лічильника</t>
  </si>
  <si>
    <t>070</t>
  </si>
  <si>
    <t>2.7</t>
  </si>
  <si>
    <t>Заміна лічильника</t>
  </si>
  <si>
    <t>075</t>
  </si>
  <si>
    <t>2.8</t>
  </si>
  <si>
    <t>080</t>
  </si>
  <si>
    <t>3</t>
  </si>
  <si>
    <t>Якість  електропостачання</t>
  </si>
  <si>
    <t>085</t>
  </si>
  <si>
    <t>3.1</t>
  </si>
  <si>
    <t>Якість електричної енергії</t>
  </si>
  <si>
    <t>090</t>
  </si>
  <si>
    <t>3.2</t>
  </si>
  <si>
    <t>Надійність (безперебійність) електропостачання</t>
  </si>
  <si>
    <t>095</t>
  </si>
  <si>
    <t>3.3</t>
  </si>
  <si>
    <t>100</t>
  </si>
  <si>
    <t>4</t>
  </si>
  <si>
    <t>Договір про надання послуг з розподілу</t>
  </si>
  <si>
    <t>105</t>
  </si>
  <si>
    <t>4.1</t>
  </si>
  <si>
    <t>Укладення договору</t>
  </si>
  <si>
    <t>110</t>
  </si>
  <si>
    <t>4.2</t>
  </si>
  <si>
    <t>Зміна договору</t>
  </si>
  <si>
    <t>115</t>
  </si>
  <si>
    <t>4.3</t>
  </si>
  <si>
    <t>Неповна інформація у договорі</t>
  </si>
  <si>
    <t>120</t>
  </si>
  <si>
    <t>4.4</t>
  </si>
  <si>
    <t>Розірвання договору</t>
  </si>
  <si>
    <t>125</t>
  </si>
  <si>
    <t>4.5</t>
  </si>
  <si>
    <t>Комерційні умови оплати</t>
  </si>
  <si>
    <t>130</t>
  </si>
  <si>
    <t>4.6</t>
  </si>
  <si>
    <t>Строки підписання договору після подання заяви</t>
  </si>
  <si>
    <t>135</t>
  </si>
  <si>
    <t>4.7</t>
  </si>
  <si>
    <t>140</t>
  </si>
  <si>
    <t>5</t>
  </si>
  <si>
    <t>Активація послуг (подача напруги за заявою споживача)</t>
  </si>
  <si>
    <t>145</t>
  </si>
  <si>
    <t>5.1</t>
  </si>
  <si>
    <t>Початок постачання після зміни власника приміщення</t>
  </si>
  <si>
    <t>150</t>
  </si>
  <si>
    <t>5.2</t>
  </si>
  <si>
    <t>Підключення споживача після відключення на певний строк  за його заявою</t>
  </si>
  <si>
    <t>155</t>
  </si>
  <si>
    <t>6</t>
  </si>
  <si>
    <t>Відключення за несплату рахунків</t>
  </si>
  <si>
    <t>160</t>
  </si>
  <si>
    <t>7</t>
  </si>
  <si>
    <t>Виставлення рахунків за розподіл електроенергії</t>
  </si>
  <si>
    <t>165</t>
  </si>
  <si>
    <t>7.1</t>
  </si>
  <si>
    <t>Неправильно виставлений рахунок</t>
  </si>
  <si>
    <t>170</t>
  </si>
  <si>
    <t>7.2</t>
  </si>
  <si>
    <t>Незрозумілий рахунок</t>
  </si>
  <si>
    <t>175</t>
  </si>
  <si>
    <t>7.3</t>
  </si>
  <si>
    <t>Заборгованість за рахунком</t>
  </si>
  <si>
    <t>180</t>
  </si>
  <si>
    <t>7.4</t>
  </si>
  <si>
    <t>185</t>
  </si>
  <si>
    <t>8</t>
  </si>
  <si>
    <t>Тариф на розподіл електроенергії</t>
  </si>
  <si>
    <t>190</t>
  </si>
  <si>
    <t>8.1</t>
  </si>
  <si>
    <t>Зміни тарифу</t>
  </si>
  <si>
    <t>195</t>
  </si>
  <si>
    <t>8.2</t>
  </si>
  <si>
    <t>Неправильний тариф</t>
  </si>
  <si>
    <t>200</t>
  </si>
  <si>
    <t>8.3</t>
  </si>
  <si>
    <t>Прозорість тарифу (незрозумілість або складність визначення тарифу)</t>
  </si>
  <si>
    <t>205</t>
  </si>
  <si>
    <t>8.4</t>
  </si>
  <si>
    <t>210</t>
  </si>
  <si>
    <t>9</t>
  </si>
  <si>
    <t>Зміна постачальника</t>
  </si>
  <si>
    <t>215</t>
  </si>
  <si>
    <t>10</t>
  </si>
  <si>
    <t>Відшкодування/компенсація</t>
  </si>
  <si>
    <t>220</t>
  </si>
  <si>
    <t>10.1</t>
  </si>
  <si>
    <t>Відшкодування завданих збитків</t>
  </si>
  <si>
    <t>225</t>
  </si>
  <si>
    <t>10.2</t>
  </si>
  <si>
    <t>Компенсація за недотримання гарантованих стандартів якості послуг</t>
  </si>
  <si>
    <t>230</t>
  </si>
  <si>
    <t>11</t>
  </si>
  <si>
    <t>Акти про порушення споживачем договору</t>
  </si>
  <si>
    <t>235</t>
  </si>
  <si>
    <t>12</t>
  </si>
  <si>
    <t>Неконкурентна поведінка</t>
  </si>
  <si>
    <t>240</t>
  </si>
  <si>
    <t>13</t>
  </si>
  <si>
    <t>Інформація від споживачів про крадіжки електроенергії</t>
  </si>
  <si>
    <t>245</t>
  </si>
  <si>
    <t>14</t>
  </si>
  <si>
    <t>Скарги на працівників компанії</t>
  </si>
  <si>
    <t>250</t>
  </si>
  <si>
    <t>15</t>
  </si>
  <si>
    <t>Додаткові послуги споживачеві</t>
  </si>
  <si>
    <t>255</t>
  </si>
  <si>
    <t>16</t>
  </si>
  <si>
    <t>Надання іншої довідкової інформації</t>
  </si>
  <si>
    <t>260</t>
  </si>
  <si>
    <t>17</t>
  </si>
  <si>
    <t>Питання постачання електричної енергії, які не стосуються ОСР</t>
  </si>
  <si>
    <t>265</t>
  </si>
  <si>
    <t>18</t>
  </si>
  <si>
    <t>Звернення, які не стосуються питань електропостачання</t>
  </si>
  <si>
    <t>270</t>
  </si>
  <si>
    <t>Продовження форми № 8-НКРЕКП-моніторинг-розподіл (річна)</t>
  </si>
  <si>
    <t xml:space="preserve">ІІ. Інформація щодо  кількості  звернень (запитів) у розрізі категорій споживачів </t>
  </si>
  <si>
    <t xml:space="preserve">Загальна кількість зареєстрованих звернень (окрім скарг та претензій) протягом звітного періоду </t>
  </si>
  <si>
    <t>Від інших осіб, що не є споживачами/замовниками</t>
  </si>
  <si>
    <t>275</t>
  </si>
  <si>
    <t>280</t>
  </si>
  <si>
    <t>285</t>
  </si>
  <si>
    <t>290</t>
  </si>
  <si>
    <t>295</t>
  </si>
  <si>
    <t>300</t>
  </si>
  <si>
    <t>305</t>
  </si>
  <si>
    <t>310</t>
  </si>
  <si>
    <t>315</t>
  </si>
  <si>
    <t>320</t>
  </si>
  <si>
    <t>325</t>
  </si>
  <si>
    <t>330</t>
  </si>
  <si>
    <t>335</t>
  </si>
  <si>
    <t>340</t>
  </si>
  <si>
    <t>345</t>
  </si>
  <si>
    <t>350</t>
  </si>
  <si>
    <t>355</t>
  </si>
  <si>
    <t>360</t>
  </si>
  <si>
    <t>365</t>
  </si>
  <si>
    <t>370</t>
  </si>
  <si>
    <t>375</t>
  </si>
  <si>
    <t>380</t>
  </si>
  <si>
    <t>385</t>
  </si>
  <si>
    <t>390</t>
  </si>
  <si>
    <t>395</t>
  </si>
  <si>
    <t>400</t>
  </si>
  <si>
    <t>405</t>
  </si>
  <si>
    <t>410</t>
  </si>
  <si>
    <t>415</t>
  </si>
  <si>
    <t>420</t>
  </si>
  <si>
    <t>425</t>
  </si>
  <si>
    <t>430</t>
  </si>
  <si>
    <t>435</t>
  </si>
  <si>
    <t>440</t>
  </si>
  <si>
    <t>445</t>
  </si>
  <si>
    <t>450</t>
  </si>
  <si>
    <t>455</t>
  </si>
  <si>
    <t>460</t>
  </si>
  <si>
    <t>465</t>
  </si>
  <si>
    <t>470</t>
  </si>
  <si>
    <t>475</t>
  </si>
  <si>
    <t>480</t>
  </si>
  <si>
    <t>485</t>
  </si>
  <si>
    <t>490</t>
  </si>
  <si>
    <t>495</t>
  </si>
  <si>
    <t>500</t>
  </si>
  <si>
    <t>505</t>
  </si>
  <si>
    <t>510</t>
  </si>
  <si>
    <t>515</t>
  </si>
  <si>
    <t>520</t>
  </si>
  <si>
    <t>525</t>
  </si>
  <si>
    <t>530</t>
  </si>
  <si>
    <t>535</t>
  </si>
  <si>
    <t>540</t>
  </si>
  <si>
    <t>ІІІ. Інформація щодо складених ОСР актів про порушення</t>
  </si>
  <si>
    <t>№ з/п</t>
  </si>
  <si>
    <t>Категорія споживачів</t>
  </si>
  <si>
    <t>Кількість складених актів про порушення</t>
  </si>
  <si>
    <t>Кількість актів про порушення, які було скасовано</t>
  </si>
  <si>
    <t>Обсяг необлікованої електричної енергії, розрахований на підставі актів про порушення</t>
  </si>
  <si>
    <t>Сума нарахувань за актами про порушення</t>
  </si>
  <si>
    <t>Скасована сума нарахувань за актами про порушення</t>
  </si>
  <si>
    <t>Сума оплачених нарахувань за актами про порушення, складеними у звітному періоді</t>
  </si>
  <si>
    <t>Сума оплачених нарахувань за актами про порушення, складеними у попередніх періодах</t>
  </si>
  <si>
    <t>од.</t>
  </si>
  <si>
    <t>тис. кВт∙год</t>
  </si>
  <si>
    <t xml:space="preserve">тис. грн </t>
  </si>
  <si>
    <t>Усього, у тому числі:</t>
  </si>
  <si>
    <t>545</t>
  </si>
  <si>
    <t>550</t>
  </si>
  <si>
    <t>1.1.1</t>
  </si>
  <si>
    <t xml:space="preserve">    індивідуальні</t>
  </si>
  <si>
    <t>555</t>
  </si>
  <si>
    <t>1.1.2</t>
  </si>
  <si>
    <t xml:space="preserve">    колективні</t>
  </si>
  <si>
    <t>560</t>
  </si>
  <si>
    <t>565</t>
  </si>
  <si>
    <t>1.2.1</t>
  </si>
  <si>
    <t xml:space="preserve">    у т. ч. малі непобутові споживачі</t>
  </si>
  <si>
    <t>570</t>
  </si>
  <si>
    <t>1.2.2</t>
  </si>
  <si>
    <t xml:space="preserve">    у т. ч. захищені споживачі</t>
  </si>
  <si>
    <t>575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</si>
</sst>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3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2" fillId="0" borderId="0" xfId="1" applyFont="1" applyFill="1" applyBorder="1" applyAlignment="1">
      <alignment horizontal="center" vertical="top" wrapText="1"/>
    </xf>
    <xf numFmtId="0" fontId="2" fillId="0" borderId="6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49" fontId="6" fillId="0" borderId="7" xfId="1" applyNumberFormat="1" applyFont="1" applyFill="1" applyBorder="1" applyAlignment="1">
      <alignment horizontal="center" wrapText="1"/>
    </xf>
    <xf numFmtId="0" fontId="6" fillId="0" borderId="7" xfId="1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49" fontId="6" fillId="0" borderId="6" xfId="1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49" fontId="9" fillId="0" borderId="6" xfId="0" applyNumberFormat="1" applyFont="1" applyFill="1" applyBorder="1" applyAlignment="1">
      <alignment horizontal="center" wrapText="1"/>
    </xf>
    <xf numFmtId="1" fontId="9" fillId="2" borderId="6" xfId="0" applyNumberFormat="1" applyFont="1" applyFill="1" applyBorder="1" applyAlignment="1" applyProtection="1">
      <alignment horizontal="center"/>
    </xf>
    <xf numFmtId="1" fontId="8" fillId="2" borderId="6" xfId="0" applyNumberFormat="1" applyFont="1" applyFill="1" applyBorder="1" applyAlignment="1" applyProtection="1">
      <alignment horizontal="center"/>
    </xf>
    <xf numFmtId="0" fontId="10" fillId="0" borderId="6" xfId="0" applyFont="1" applyFill="1" applyBorder="1" applyAlignment="1">
      <alignment horizontal="left" vertical="center" wrapText="1" indent="3"/>
    </xf>
    <xf numFmtId="1" fontId="9" fillId="3" borderId="6" xfId="0" applyNumberFormat="1" applyFont="1" applyFill="1" applyBorder="1" applyAlignment="1" applyProtection="1">
      <alignment horizontal="center"/>
      <protection locked="0"/>
    </xf>
    <xf numFmtId="0" fontId="8" fillId="0" borderId="6" xfId="0" applyFont="1" applyFill="1" applyBorder="1"/>
    <xf numFmtId="1" fontId="9" fillId="4" borderId="8" xfId="0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 horizontal="left"/>
    </xf>
    <xf numFmtId="1" fontId="2" fillId="3" borderId="6" xfId="1" applyNumberFormat="1" applyFont="1" applyFill="1" applyBorder="1" applyAlignment="1" applyProtection="1">
      <alignment horizontal="center" vertical="top" wrapText="1"/>
      <protection locked="0"/>
    </xf>
    <xf numFmtId="1" fontId="2" fillId="4" borderId="8" xfId="1" applyNumberFormat="1" applyFont="1" applyFill="1" applyBorder="1" applyAlignment="1">
      <alignment horizontal="center" vertical="top" wrapText="1"/>
    </xf>
    <xf numFmtId="49" fontId="6" fillId="0" borderId="0" xfId="1" applyNumberFormat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49" fontId="6" fillId="0" borderId="7" xfId="1" applyNumberFormat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" fontId="5" fillId="2" borderId="6" xfId="0" applyNumberFormat="1" applyFont="1" applyFill="1" applyBorder="1" applyAlignment="1" applyProtection="1">
      <alignment horizontal="center" vertical="center" wrapText="1"/>
    </xf>
    <xf numFmtId="1" fontId="3" fillId="3" borderId="6" xfId="0" applyNumberFormat="1" applyFont="1" applyFill="1" applyBorder="1" applyAlignment="1" applyProtection="1">
      <alignment horizontal="center" vertical="center"/>
      <protection locked="0"/>
    </xf>
    <xf numFmtId="1" fontId="5" fillId="3" borderId="6" xfId="0" applyNumberFormat="1" applyFont="1" applyFill="1" applyBorder="1" applyAlignment="1" applyProtection="1">
      <alignment horizontal="center"/>
      <protection locked="0"/>
    </xf>
    <xf numFmtId="1" fontId="5" fillId="2" borderId="6" xfId="0" applyNumberFormat="1" applyFont="1" applyFill="1" applyBorder="1" applyAlignment="1" applyProtection="1">
      <alignment horizontal="center" vertical="center"/>
    </xf>
    <xf numFmtId="1" fontId="5" fillId="3" borderId="6" xfId="0" applyNumberFormat="1" applyFont="1" applyFill="1" applyBorder="1" applyAlignment="1" applyProtection="1">
      <alignment horizontal="center" vertical="center"/>
      <protection locked="0"/>
    </xf>
    <xf numFmtId="1" fontId="11" fillId="3" borderId="6" xfId="0" applyNumberFormat="1" applyFont="1" applyFill="1" applyBorder="1" applyAlignment="1" applyProtection="1">
      <alignment horizontal="center"/>
      <protection locked="0"/>
    </xf>
    <xf numFmtId="1" fontId="6" fillId="3" borderId="6" xfId="0" applyNumberFormat="1" applyFont="1" applyFill="1" applyBorder="1" applyAlignment="1" applyProtection="1">
      <alignment horizontal="center" vertical="top" wrapText="1"/>
      <protection locked="0"/>
    </xf>
    <xf numFmtId="1" fontId="6" fillId="3" borderId="6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left" vertical="top" wrapText="1"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/>
    <xf numFmtId="0" fontId="9" fillId="0" borderId="0" xfId="0" applyFont="1" applyFill="1"/>
    <xf numFmtId="0" fontId="3" fillId="0" borderId="0" xfId="0" applyFont="1" applyFill="1" applyBorder="1" applyAlignment="1"/>
    <xf numFmtId="0" fontId="9" fillId="0" borderId="6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/>
    </xf>
    <xf numFmtId="49" fontId="9" fillId="0" borderId="6" xfId="0" applyNumberFormat="1" applyFont="1" applyFill="1" applyBorder="1" applyAlignment="1">
      <alignment horizontal="center" vertical="center"/>
    </xf>
    <xf numFmtId="164" fontId="12" fillId="0" borderId="6" xfId="0" applyNumberFormat="1" applyFont="1" applyFill="1" applyBorder="1" applyAlignment="1">
      <alignment horizontal="left" vertical="center" wrapText="1"/>
    </xf>
    <xf numFmtId="0" fontId="6" fillId="2" borderId="6" xfId="0" applyFont="1" applyFill="1" applyBorder="1" applyAlignment="1" applyProtection="1">
      <alignment horizontal="center"/>
    </xf>
    <xf numFmtId="2" fontId="6" fillId="2" borderId="6" xfId="0" applyNumberFormat="1" applyFont="1" applyFill="1" applyBorder="1" applyAlignment="1" applyProtection="1">
      <alignment horizontal="center"/>
    </xf>
    <xf numFmtId="164" fontId="8" fillId="0" borderId="6" xfId="0" applyNumberFormat="1" applyFont="1" applyFill="1" applyBorder="1" applyAlignment="1">
      <alignment horizontal="left" vertical="center" wrapText="1"/>
    </xf>
    <xf numFmtId="164" fontId="10" fillId="0" borderId="6" xfId="0" applyNumberFormat="1" applyFont="1" applyFill="1" applyBorder="1" applyAlignment="1">
      <alignment vertical="center" wrapText="1"/>
    </xf>
    <xf numFmtId="1" fontId="9" fillId="3" borderId="6" xfId="0" applyNumberFormat="1" applyFont="1" applyFill="1" applyBorder="1" applyProtection="1">
      <protection locked="0"/>
    </xf>
    <xf numFmtId="2" fontId="9" fillId="3" borderId="6" xfId="0" applyNumberFormat="1" applyFont="1" applyFill="1" applyBorder="1" applyProtection="1">
      <protection locked="0"/>
    </xf>
    <xf numFmtId="0" fontId="10" fillId="0" borderId="6" xfId="0" applyFont="1" applyFill="1" applyBorder="1" applyAlignment="1">
      <alignment vertical="top" wrapText="1"/>
    </xf>
    <xf numFmtId="0" fontId="9" fillId="0" borderId="6" xfId="0" applyFont="1" applyFill="1" applyBorder="1" applyAlignment="1">
      <alignment vertical="top" wrapText="1"/>
    </xf>
    <xf numFmtId="0" fontId="10" fillId="0" borderId="6" xfId="1" applyFont="1" applyFill="1" applyBorder="1" applyAlignment="1">
      <alignment vertical="center" wrapText="1"/>
    </xf>
    <xf numFmtId="0" fontId="10" fillId="0" borderId="6" xfId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9" fontId="10" fillId="0" borderId="9" xfId="1" applyNumberFormat="1" applyFont="1" applyFill="1" applyBorder="1" applyAlignment="1">
      <alignment horizontal="right" vertical="center" wrapText="1"/>
    </xf>
    <xf numFmtId="49" fontId="2" fillId="0" borderId="5" xfId="1" applyNumberFormat="1" applyFont="1" applyFill="1" applyBorder="1" applyAlignment="1">
      <alignment horizontal="center" vertical="center" wrapText="1"/>
    </xf>
    <xf numFmtId="49" fontId="2" fillId="0" borderId="7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top" wrapText="1"/>
    </xf>
    <xf numFmtId="0" fontId="2" fillId="0" borderId="2" xfId="1" applyFont="1" applyFill="1" applyBorder="1" applyAlignment="1">
      <alignment horizontal="center" vertical="top" wrapText="1"/>
    </xf>
    <xf numFmtId="0" fontId="2" fillId="0" borderId="3" xfId="1" applyFont="1" applyFill="1" applyBorder="1" applyAlignment="1">
      <alignment horizontal="center" vertical="top" wrapText="1"/>
    </xf>
    <xf numFmtId="0" fontId="2" fillId="0" borderId="4" xfId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</cellXfs>
  <cellStyles count="2">
    <cellStyle name="Iau?iue" xfId="1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39"/>
  <sheetViews>
    <sheetView tabSelected="1" topLeftCell="A117" workbookViewId="0">
      <selection activeCell="B2" sqref="B2:T139"/>
    </sheetView>
  </sheetViews>
  <sheetFormatPr defaultRowHeight="14.4" x14ac:dyDescent="0.3"/>
  <cols>
    <col min="2" max="2" width="7.77734375" customWidth="1"/>
    <col min="3" max="3" width="61.44140625" bestFit="1" customWidth="1"/>
    <col min="4" max="4" width="9.77734375" customWidth="1"/>
    <col min="5" max="5" width="14.77734375" customWidth="1"/>
    <col min="6" max="6" width="10.77734375" customWidth="1"/>
    <col min="7" max="7" width="14.5546875" customWidth="1"/>
    <col min="8" max="8" width="12.5546875" customWidth="1"/>
    <col min="9" max="9" width="14.77734375" customWidth="1"/>
    <col min="10" max="10" width="12.77734375" customWidth="1"/>
    <col min="11" max="11" width="14" customWidth="1"/>
    <col min="12" max="12" width="12.21875" customWidth="1"/>
    <col min="13" max="13" width="14.77734375" customWidth="1"/>
    <col min="14" max="14" width="12.44140625" customWidth="1"/>
    <col min="15" max="15" width="13.5546875" customWidth="1"/>
    <col min="16" max="16" width="15.44140625" customWidth="1"/>
    <col min="17" max="17" width="11.21875" customWidth="1"/>
    <col min="18" max="18" width="14.77734375" customWidth="1"/>
    <col min="19" max="19" width="14.5546875" customWidth="1"/>
    <col min="20" max="20" width="14.21875" customWidth="1"/>
  </cols>
  <sheetData>
    <row r="2" spans="2:20" ht="15.6" x14ac:dyDescent="0.3">
      <c r="B2" s="82" t="s">
        <v>0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</row>
    <row r="3" spans="2:20" ht="15.6" x14ac:dyDescent="0.3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ht="15.6" x14ac:dyDescent="0.3">
      <c r="B4" s="80" t="s">
        <v>1</v>
      </c>
      <c r="C4" s="77" t="s">
        <v>2</v>
      </c>
      <c r="D4" s="80" t="s">
        <v>3</v>
      </c>
      <c r="E4" s="83" t="s">
        <v>4</v>
      </c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5"/>
    </row>
    <row r="5" spans="2:20" ht="15.6" x14ac:dyDescent="0.3">
      <c r="B5" s="75"/>
      <c r="C5" s="78"/>
      <c r="D5" s="75"/>
      <c r="E5" s="86" t="s">
        <v>5</v>
      </c>
      <c r="F5" s="87"/>
      <c r="G5" s="87"/>
      <c r="H5" s="87"/>
      <c r="I5" s="87"/>
      <c r="J5" s="87"/>
      <c r="K5" s="87"/>
      <c r="L5" s="88"/>
      <c r="M5" s="89" t="s">
        <v>6</v>
      </c>
      <c r="N5" s="90"/>
      <c r="O5" s="90"/>
      <c r="P5" s="90"/>
      <c r="Q5" s="90"/>
      <c r="R5" s="90"/>
      <c r="S5" s="90"/>
      <c r="T5" s="91"/>
    </row>
    <row r="6" spans="2:20" ht="15.6" x14ac:dyDescent="0.3">
      <c r="B6" s="75"/>
      <c r="C6" s="78"/>
      <c r="D6" s="75"/>
      <c r="E6" s="92" t="s">
        <v>7</v>
      </c>
      <c r="F6" s="69" t="s">
        <v>8</v>
      </c>
      <c r="G6" s="70"/>
      <c r="H6" s="70"/>
      <c r="I6" s="70"/>
      <c r="J6" s="70"/>
      <c r="K6" s="71"/>
      <c r="L6" s="72" t="s">
        <v>9</v>
      </c>
      <c r="M6" s="67" t="s">
        <v>7</v>
      </c>
      <c r="N6" s="69" t="s">
        <v>10</v>
      </c>
      <c r="O6" s="70"/>
      <c r="P6" s="70"/>
      <c r="Q6" s="70"/>
      <c r="R6" s="70"/>
      <c r="S6" s="71"/>
      <c r="T6" s="72" t="s">
        <v>9</v>
      </c>
    </row>
    <row r="7" spans="2:20" ht="46.8" x14ac:dyDescent="0.3">
      <c r="B7" s="76"/>
      <c r="C7" s="79"/>
      <c r="D7" s="76"/>
      <c r="E7" s="92"/>
      <c r="F7" s="2" t="s">
        <v>11</v>
      </c>
      <c r="G7" s="3" t="s">
        <v>12</v>
      </c>
      <c r="H7" s="3" t="s">
        <v>13</v>
      </c>
      <c r="I7" s="2" t="s">
        <v>14</v>
      </c>
      <c r="J7" s="4" t="s">
        <v>15</v>
      </c>
      <c r="K7" s="4" t="s">
        <v>16</v>
      </c>
      <c r="L7" s="73"/>
      <c r="M7" s="68"/>
      <c r="N7" s="2" t="s">
        <v>11</v>
      </c>
      <c r="O7" s="3" t="s">
        <v>17</v>
      </c>
      <c r="P7" s="3" t="s">
        <v>13</v>
      </c>
      <c r="Q7" s="2" t="s">
        <v>14</v>
      </c>
      <c r="R7" s="4" t="s">
        <v>15</v>
      </c>
      <c r="S7" s="4" t="s">
        <v>16</v>
      </c>
      <c r="T7" s="73"/>
    </row>
    <row r="8" spans="2:20" ht="15.6" x14ac:dyDescent="0.3">
      <c r="B8" s="5" t="s">
        <v>18</v>
      </c>
      <c r="C8" s="6" t="s">
        <v>19</v>
      </c>
      <c r="D8" s="5" t="s">
        <v>20</v>
      </c>
      <c r="E8" s="7">
        <v>1</v>
      </c>
      <c r="F8" s="7">
        <v>2</v>
      </c>
      <c r="G8" s="7">
        <v>3</v>
      </c>
      <c r="H8" s="7">
        <v>4</v>
      </c>
      <c r="I8" s="7">
        <v>5</v>
      </c>
      <c r="J8" s="7">
        <v>6</v>
      </c>
      <c r="K8" s="7">
        <v>7</v>
      </c>
      <c r="L8" s="7">
        <v>8</v>
      </c>
      <c r="M8" s="7">
        <v>9</v>
      </c>
      <c r="N8" s="7">
        <v>10</v>
      </c>
      <c r="O8" s="7">
        <v>11</v>
      </c>
      <c r="P8" s="7">
        <v>12</v>
      </c>
      <c r="Q8" s="7">
        <v>13</v>
      </c>
      <c r="R8" s="7">
        <v>14</v>
      </c>
      <c r="S8" s="7">
        <v>15</v>
      </c>
      <c r="T8" s="7">
        <v>16</v>
      </c>
    </row>
    <row r="9" spans="2:20" ht="15.6" x14ac:dyDescent="0.3">
      <c r="B9" s="8" t="s">
        <v>21</v>
      </c>
      <c r="C9" s="9" t="s">
        <v>22</v>
      </c>
      <c r="D9" s="10" t="s">
        <v>23</v>
      </c>
      <c r="E9" s="11">
        <f>F9+I9+L9</f>
        <v>4</v>
      </c>
      <c r="F9" s="11">
        <f>G9+H9</f>
        <v>2</v>
      </c>
      <c r="G9" s="11">
        <f>SUM(G10:G15)</f>
        <v>2</v>
      </c>
      <c r="H9" s="11">
        <f t="shared" ref="H9:L9" si="0">SUM(H10:H15)</f>
        <v>0</v>
      </c>
      <c r="I9" s="11">
        <f t="shared" si="0"/>
        <v>1</v>
      </c>
      <c r="J9" s="11">
        <f t="shared" si="0"/>
        <v>0</v>
      </c>
      <c r="K9" s="11">
        <f t="shared" si="0"/>
        <v>0</v>
      </c>
      <c r="L9" s="11">
        <f t="shared" si="0"/>
        <v>1</v>
      </c>
      <c r="M9" s="11">
        <f>N9+Q9+T9</f>
        <v>0</v>
      </c>
      <c r="N9" s="11">
        <f>O9+P9</f>
        <v>0</v>
      </c>
      <c r="O9" s="12">
        <f>SUM(O10:O15)</f>
        <v>0</v>
      </c>
      <c r="P9" s="12">
        <f t="shared" ref="P9:T9" si="1">SUM(P10:P15)</f>
        <v>0</v>
      </c>
      <c r="Q9" s="12">
        <f>SUM(Q10:Q15)</f>
        <v>0</v>
      </c>
      <c r="R9" s="12">
        <f t="shared" si="1"/>
        <v>0</v>
      </c>
      <c r="S9" s="12">
        <f t="shared" si="1"/>
        <v>0</v>
      </c>
      <c r="T9" s="12">
        <f t="shared" si="1"/>
        <v>0</v>
      </c>
    </row>
    <row r="10" spans="2:20" ht="15.6" x14ac:dyDescent="0.3">
      <c r="B10" s="8" t="s">
        <v>24</v>
      </c>
      <c r="C10" s="13" t="s">
        <v>25</v>
      </c>
      <c r="D10" s="10" t="s">
        <v>26</v>
      </c>
      <c r="E10" s="11">
        <f t="shared" ref="E10:E62" si="2">F10+I10+L10</f>
        <v>0</v>
      </c>
      <c r="F10" s="11">
        <f t="shared" ref="F10:F62" si="3">G10+H10</f>
        <v>0</v>
      </c>
      <c r="G10" s="14"/>
      <c r="H10" s="14"/>
      <c r="I10" s="14"/>
      <c r="J10" s="14"/>
      <c r="K10" s="14"/>
      <c r="L10" s="14"/>
      <c r="M10" s="11">
        <f t="shared" ref="M10:M62" si="4">N10+Q10+T10</f>
        <v>0</v>
      </c>
      <c r="N10" s="11">
        <f t="shared" ref="N10:N62" si="5">O10+P10</f>
        <v>0</v>
      </c>
      <c r="O10" s="14"/>
      <c r="P10" s="14"/>
      <c r="Q10" s="14"/>
      <c r="R10" s="14"/>
      <c r="S10" s="14"/>
      <c r="T10" s="14"/>
    </row>
    <row r="11" spans="2:20" ht="15.6" x14ac:dyDescent="0.3">
      <c r="B11" s="8" t="s">
        <v>27</v>
      </c>
      <c r="C11" s="13" t="s">
        <v>28</v>
      </c>
      <c r="D11" s="10" t="s">
        <v>29</v>
      </c>
      <c r="E11" s="11">
        <f t="shared" si="2"/>
        <v>0</v>
      </c>
      <c r="F11" s="11">
        <f t="shared" si="3"/>
        <v>0</v>
      </c>
      <c r="G11" s="14"/>
      <c r="H11" s="14"/>
      <c r="I11" s="14"/>
      <c r="J11" s="14"/>
      <c r="K11" s="14"/>
      <c r="L11" s="14"/>
      <c r="M11" s="11">
        <f t="shared" si="4"/>
        <v>0</v>
      </c>
      <c r="N11" s="11">
        <f t="shared" si="5"/>
        <v>0</v>
      </c>
      <c r="O11" s="14"/>
      <c r="P11" s="14"/>
      <c r="Q11" s="14"/>
      <c r="R11" s="14"/>
      <c r="S11" s="14"/>
      <c r="T11" s="14"/>
    </row>
    <row r="12" spans="2:20" ht="15.6" x14ac:dyDescent="0.3">
      <c r="B12" s="8" t="s">
        <v>30</v>
      </c>
      <c r="C12" s="13" t="s">
        <v>31</v>
      </c>
      <c r="D12" s="10" t="s">
        <v>32</v>
      </c>
      <c r="E12" s="11">
        <f t="shared" si="2"/>
        <v>0</v>
      </c>
      <c r="F12" s="11">
        <f t="shared" si="3"/>
        <v>0</v>
      </c>
      <c r="G12" s="14"/>
      <c r="H12" s="14"/>
      <c r="I12" s="14"/>
      <c r="J12" s="14"/>
      <c r="K12" s="14"/>
      <c r="L12" s="14"/>
      <c r="M12" s="11">
        <f t="shared" si="4"/>
        <v>0</v>
      </c>
      <c r="N12" s="11">
        <f t="shared" si="5"/>
        <v>0</v>
      </c>
      <c r="O12" s="14"/>
      <c r="P12" s="14"/>
      <c r="Q12" s="14"/>
      <c r="R12" s="14"/>
      <c r="S12" s="14"/>
      <c r="T12" s="14"/>
    </row>
    <row r="13" spans="2:20" ht="15.6" x14ac:dyDescent="0.3">
      <c r="B13" s="8" t="s">
        <v>33</v>
      </c>
      <c r="C13" s="13" t="s">
        <v>34</v>
      </c>
      <c r="D13" s="10" t="s">
        <v>35</v>
      </c>
      <c r="E13" s="11">
        <f t="shared" si="2"/>
        <v>0</v>
      </c>
      <c r="F13" s="11">
        <f t="shared" si="3"/>
        <v>0</v>
      </c>
      <c r="G13" s="14"/>
      <c r="H13" s="14"/>
      <c r="I13" s="14"/>
      <c r="J13" s="14"/>
      <c r="K13" s="14"/>
      <c r="L13" s="14"/>
      <c r="M13" s="11">
        <f t="shared" si="4"/>
        <v>0</v>
      </c>
      <c r="N13" s="11">
        <f t="shared" si="5"/>
        <v>0</v>
      </c>
      <c r="O13" s="14"/>
      <c r="P13" s="14"/>
      <c r="Q13" s="14"/>
      <c r="R13" s="14"/>
      <c r="S13" s="14"/>
      <c r="T13" s="14"/>
    </row>
    <row r="14" spans="2:20" ht="15.6" x14ac:dyDescent="0.3">
      <c r="B14" s="8" t="s">
        <v>36</v>
      </c>
      <c r="C14" s="13" t="s">
        <v>37</v>
      </c>
      <c r="D14" s="10" t="s">
        <v>38</v>
      </c>
      <c r="E14" s="11">
        <f t="shared" si="2"/>
        <v>0</v>
      </c>
      <c r="F14" s="11">
        <f t="shared" si="3"/>
        <v>0</v>
      </c>
      <c r="G14" s="14"/>
      <c r="H14" s="14"/>
      <c r="I14" s="14"/>
      <c r="J14" s="14"/>
      <c r="K14" s="14"/>
      <c r="L14" s="14"/>
      <c r="M14" s="11">
        <f t="shared" si="4"/>
        <v>0</v>
      </c>
      <c r="N14" s="11">
        <f t="shared" si="5"/>
        <v>0</v>
      </c>
      <c r="O14" s="14"/>
      <c r="P14" s="14"/>
      <c r="Q14" s="14"/>
      <c r="R14" s="14"/>
      <c r="S14" s="14"/>
      <c r="T14" s="14"/>
    </row>
    <row r="15" spans="2:20" ht="15.6" x14ac:dyDescent="0.3">
      <c r="B15" s="8" t="s">
        <v>39</v>
      </c>
      <c r="C15" s="13" t="s">
        <v>40</v>
      </c>
      <c r="D15" s="10" t="s">
        <v>41</v>
      </c>
      <c r="E15" s="11">
        <f t="shared" si="2"/>
        <v>4</v>
      </c>
      <c r="F15" s="11">
        <f t="shared" si="3"/>
        <v>2</v>
      </c>
      <c r="G15" s="14">
        <v>2</v>
      </c>
      <c r="H15" s="14"/>
      <c r="I15" s="14">
        <v>1</v>
      </c>
      <c r="J15" s="14"/>
      <c r="K15" s="14"/>
      <c r="L15" s="14">
        <v>1</v>
      </c>
      <c r="M15" s="11">
        <f t="shared" si="4"/>
        <v>0</v>
      </c>
      <c r="N15" s="11">
        <f t="shared" si="5"/>
        <v>0</v>
      </c>
      <c r="O15" s="14"/>
      <c r="P15" s="14"/>
      <c r="Q15" s="14"/>
      <c r="R15" s="14"/>
      <c r="S15" s="14"/>
      <c r="T15" s="14"/>
    </row>
    <row r="16" spans="2:20" ht="15.6" x14ac:dyDescent="0.3">
      <c r="B16" s="8" t="s">
        <v>42</v>
      </c>
      <c r="C16" s="15" t="s">
        <v>43</v>
      </c>
      <c r="D16" s="10" t="s">
        <v>44</v>
      </c>
      <c r="E16" s="11">
        <f t="shared" si="2"/>
        <v>31</v>
      </c>
      <c r="F16" s="11">
        <f t="shared" si="3"/>
        <v>5</v>
      </c>
      <c r="G16" s="11">
        <f>SUM(G17:G24)</f>
        <v>5</v>
      </c>
      <c r="H16" s="11">
        <f t="shared" ref="H16:K16" si="6">SUM(H17:H24)</f>
        <v>0</v>
      </c>
      <c r="I16" s="11">
        <f t="shared" si="6"/>
        <v>26</v>
      </c>
      <c r="J16" s="11">
        <f>SUM(J17:J24)</f>
        <v>0</v>
      </c>
      <c r="K16" s="11">
        <f t="shared" si="6"/>
        <v>0</v>
      </c>
      <c r="L16" s="16"/>
      <c r="M16" s="11">
        <f t="shared" si="4"/>
        <v>0</v>
      </c>
      <c r="N16" s="11">
        <f t="shared" si="5"/>
        <v>0</v>
      </c>
      <c r="O16" s="11">
        <f>SUM(O17:O24)</f>
        <v>0</v>
      </c>
      <c r="P16" s="11">
        <f t="shared" ref="P16:S16" si="7">SUM(P17:P24)</f>
        <v>0</v>
      </c>
      <c r="Q16" s="11">
        <f>SUM(Q17:Q24)</f>
        <v>0</v>
      </c>
      <c r="R16" s="11">
        <f t="shared" si="7"/>
        <v>0</v>
      </c>
      <c r="S16" s="11">
        <f t="shared" si="7"/>
        <v>0</v>
      </c>
      <c r="T16" s="16"/>
    </row>
    <row r="17" spans="2:20" ht="15.6" x14ac:dyDescent="0.3">
      <c r="B17" s="8" t="s">
        <v>45</v>
      </c>
      <c r="C17" s="13" t="s">
        <v>46</v>
      </c>
      <c r="D17" s="10" t="s">
        <v>47</v>
      </c>
      <c r="E17" s="11">
        <f t="shared" si="2"/>
        <v>24</v>
      </c>
      <c r="F17" s="11">
        <f t="shared" si="3"/>
        <v>0</v>
      </c>
      <c r="G17" s="14"/>
      <c r="H17" s="14"/>
      <c r="I17" s="14">
        <v>24</v>
      </c>
      <c r="J17" s="14"/>
      <c r="K17" s="14"/>
      <c r="L17" s="16"/>
      <c r="M17" s="11">
        <f t="shared" si="4"/>
        <v>0</v>
      </c>
      <c r="N17" s="11">
        <f t="shared" si="5"/>
        <v>0</v>
      </c>
      <c r="O17" s="14"/>
      <c r="P17" s="14"/>
      <c r="Q17" s="14"/>
      <c r="R17" s="14"/>
      <c r="S17" s="14"/>
      <c r="T17" s="16"/>
    </row>
    <row r="18" spans="2:20" ht="15.6" x14ac:dyDescent="0.3">
      <c r="B18" s="8" t="s">
        <v>48</v>
      </c>
      <c r="C18" s="13" t="s">
        <v>49</v>
      </c>
      <c r="D18" s="10" t="s">
        <v>50</v>
      </c>
      <c r="E18" s="11">
        <f t="shared" si="2"/>
        <v>7</v>
      </c>
      <c r="F18" s="11">
        <f t="shared" si="3"/>
        <v>5</v>
      </c>
      <c r="G18" s="14">
        <v>5</v>
      </c>
      <c r="H18" s="14"/>
      <c r="I18" s="14">
        <v>2</v>
      </c>
      <c r="J18" s="14"/>
      <c r="K18" s="14"/>
      <c r="L18" s="16"/>
      <c r="M18" s="11">
        <f t="shared" si="4"/>
        <v>0</v>
      </c>
      <c r="N18" s="11">
        <f t="shared" si="5"/>
        <v>0</v>
      </c>
      <c r="O18" s="14"/>
      <c r="P18" s="14"/>
      <c r="Q18" s="14"/>
      <c r="R18" s="14"/>
      <c r="S18" s="14"/>
      <c r="T18" s="16"/>
    </row>
    <row r="19" spans="2:20" ht="15.6" x14ac:dyDescent="0.3">
      <c r="B19" s="8" t="s">
        <v>51</v>
      </c>
      <c r="C19" s="13" t="s">
        <v>52</v>
      </c>
      <c r="D19" s="10" t="s">
        <v>53</v>
      </c>
      <c r="E19" s="11">
        <f t="shared" si="2"/>
        <v>0</v>
      </c>
      <c r="F19" s="11">
        <f t="shared" si="3"/>
        <v>0</v>
      </c>
      <c r="G19" s="14"/>
      <c r="H19" s="14"/>
      <c r="I19" s="14"/>
      <c r="J19" s="14"/>
      <c r="K19" s="14"/>
      <c r="L19" s="16"/>
      <c r="M19" s="11">
        <f t="shared" si="4"/>
        <v>0</v>
      </c>
      <c r="N19" s="11">
        <f t="shared" si="5"/>
        <v>0</v>
      </c>
      <c r="O19" s="14"/>
      <c r="P19" s="14"/>
      <c r="Q19" s="14"/>
      <c r="R19" s="14"/>
      <c r="S19" s="14"/>
      <c r="T19" s="16"/>
    </row>
    <row r="20" spans="2:20" ht="15.6" x14ac:dyDescent="0.3">
      <c r="B20" s="8" t="s">
        <v>54</v>
      </c>
      <c r="C20" s="13" t="s">
        <v>55</v>
      </c>
      <c r="D20" s="10" t="s">
        <v>56</v>
      </c>
      <c r="E20" s="11">
        <f t="shared" si="2"/>
        <v>0</v>
      </c>
      <c r="F20" s="11">
        <f t="shared" si="3"/>
        <v>0</v>
      </c>
      <c r="G20" s="14"/>
      <c r="H20" s="14"/>
      <c r="I20" s="14"/>
      <c r="J20" s="14"/>
      <c r="K20" s="14"/>
      <c r="L20" s="16"/>
      <c r="M20" s="11">
        <f t="shared" si="4"/>
        <v>0</v>
      </c>
      <c r="N20" s="11">
        <f t="shared" si="5"/>
        <v>0</v>
      </c>
      <c r="O20" s="14"/>
      <c r="P20" s="14"/>
      <c r="Q20" s="14"/>
      <c r="R20" s="14"/>
      <c r="S20" s="14"/>
      <c r="T20" s="16"/>
    </row>
    <row r="21" spans="2:20" ht="15.6" x14ac:dyDescent="0.3">
      <c r="B21" s="8" t="s">
        <v>57</v>
      </c>
      <c r="C21" s="13" t="s">
        <v>58</v>
      </c>
      <c r="D21" s="10" t="s">
        <v>59</v>
      </c>
      <c r="E21" s="11">
        <f t="shared" si="2"/>
        <v>0</v>
      </c>
      <c r="F21" s="11">
        <f t="shared" si="3"/>
        <v>0</v>
      </c>
      <c r="G21" s="14"/>
      <c r="H21" s="14"/>
      <c r="I21" s="14"/>
      <c r="J21" s="14"/>
      <c r="K21" s="14"/>
      <c r="L21" s="16"/>
      <c r="M21" s="11">
        <f t="shared" si="4"/>
        <v>0</v>
      </c>
      <c r="N21" s="11">
        <f t="shared" si="5"/>
        <v>0</v>
      </c>
      <c r="O21" s="14"/>
      <c r="P21" s="14"/>
      <c r="Q21" s="14"/>
      <c r="R21" s="14"/>
      <c r="S21" s="14"/>
      <c r="T21" s="16"/>
    </row>
    <row r="22" spans="2:20" ht="15.6" x14ac:dyDescent="0.3">
      <c r="B22" s="8" t="s">
        <v>60</v>
      </c>
      <c r="C22" s="13" t="s">
        <v>61</v>
      </c>
      <c r="D22" s="10" t="s">
        <v>62</v>
      </c>
      <c r="E22" s="11">
        <f t="shared" si="2"/>
        <v>0</v>
      </c>
      <c r="F22" s="11">
        <f t="shared" si="3"/>
        <v>0</v>
      </c>
      <c r="G22" s="14"/>
      <c r="H22" s="14"/>
      <c r="I22" s="14"/>
      <c r="J22" s="14"/>
      <c r="K22" s="14"/>
      <c r="L22" s="16"/>
      <c r="M22" s="11">
        <f t="shared" si="4"/>
        <v>0</v>
      </c>
      <c r="N22" s="11">
        <f t="shared" si="5"/>
        <v>0</v>
      </c>
      <c r="O22" s="14"/>
      <c r="P22" s="14"/>
      <c r="Q22" s="14"/>
      <c r="R22" s="14"/>
      <c r="S22" s="14"/>
      <c r="T22" s="16"/>
    </row>
    <row r="23" spans="2:20" ht="15.6" x14ac:dyDescent="0.3">
      <c r="B23" s="8" t="s">
        <v>63</v>
      </c>
      <c r="C23" s="13" t="s">
        <v>64</v>
      </c>
      <c r="D23" s="10" t="s">
        <v>65</v>
      </c>
      <c r="E23" s="11">
        <f t="shared" si="2"/>
        <v>0</v>
      </c>
      <c r="F23" s="11">
        <f t="shared" si="3"/>
        <v>0</v>
      </c>
      <c r="G23" s="14"/>
      <c r="H23" s="14"/>
      <c r="I23" s="14"/>
      <c r="J23" s="14"/>
      <c r="K23" s="14"/>
      <c r="L23" s="16"/>
      <c r="M23" s="11">
        <f t="shared" si="4"/>
        <v>0</v>
      </c>
      <c r="N23" s="11">
        <f t="shared" si="5"/>
        <v>0</v>
      </c>
      <c r="O23" s="14"/>
      <c r="P23" s="14"/>
      <c r="Q23" s="14"/>
      <c r="R23" s="14"/>
      <c r="S23" s="14"/>
      <c r="T23" s="16"/>
    </row>
    <row r="24" spans="2:20" ht="15.6" x14ac:dyDescent="0.3">
      <c r="B24" s="8" t="s">
        <v>66</v>
      </c>
      <c r="C24" s="13" t="s">
        <v>40</v>
      </c>
      <c r="D24" s="10" t="s">
        <v>67</v>
      </c>
      <c r="E24" s="11">
        <f t="shared" si="2"/>
        <v>0</v>
      </c>
      <c r="F24" s="11">
        <f t="shared" si="3"/>
        <v>0</v>
      </c>
      <c r="G24" s="14"/>
      <c r="H24" s="14"/>
      <c r="I24" s="14"/>
      <c r="J24" s="14"/>
      <c r="K24" s="14"/>
      <c r="L24" s="16"/>
      <c r="M24" s="11">
        <f t="shared" si="4"/>
        <v>0</v>
      </c>
      <c r="N24" s="11">
        <f t="shared" si="5"/>
        <v>0</v>
      </c>
      <c r="O24" s="14"/>
      <c r="P24" s="14"/>
      <c r="Q24" s="14"/>
      <c r="R24" s="14"/>
      <c r="S24" s="14"/>
      <c r="T24" s="16"/>
    </row>
    <row r="25" spans="2:20" ht="15.6" x14ac:dyDescent="0.3">
      <c r="B25" s="8" t="s">
        <v>68</v>
      </c>
      <c r="C25" s="15" t="s">
        <v>69</v>
      </c>
      <c r="D25" s="10" t="s">
        <v>70</v>
      </c>
      <c r="E25" s="11">
        <f t="shared" si="2"/>
        <v>84</v>
      </c>
      <c r="F25" s="11">
        <f t="shared" si="3"/>
        <v>81</v>
      </c>
      <c r="G25" s="11">
        <f>SUM(G26:G28)</f>
        <v>63</v>
      </c>
      <c r="H25" s="11">
        <f t="shared" ref="H25:K25" si="8">SUM(H26:H28)</f>
        <v>18</v>
      </c>
      <c r="I25" s="11">
        <f t="shared" si="8"/>
        <v>3</v>
      </c>
      <c r="J25" s="11">
        <f>SUM(J26:J28)</f>
        <v>0</v>
      </c>
      <c r="K25" s="11">
        <f t="shared" si="8"/>
        <v>0</v>
      </c>
      <c r="L25" s="16"/>
      <c r="M25" s="11">
        <f t="shared" si="4"/>
        <v>0</v>
      </c>
      <c r="N25" s="11">
        <f t="shared" si="5"/>
        <v>0</v>
      </c>
      <c r="O25" s="11">
        <f>SUM(O26:O28)</f>
        <v>0</v>
      </c>
      <c r="P25" s="11">
        <f>SUM(P26:P28)</f>
        <v>0</v>
      </c>
      <c r="Q25" s="11">
        <f t="shared" ref="Q25:S25" si="9">SUM(Q26:Q28)</f>
        <v>0</v>
      </c>
      <c r="R25" s="11">
        <f t="shared" si="9"/>
        <v>0</v>
      </c>
      <c r="S25" s="11">
        <f t="shared" si="9"/>
        <v>0</v>
      </c>
      <c r="T25" s="16"/>
    </row>
    <row r="26" spans="2:20" ht="15.6" x14ac:dyDescent="0.3">
      <c r="B26" s="8" t="s">
        <v>71</v>
      </c>
      <c r="C26" s="13" t="s">
        <v>72</v>
      </c>
      <c r="D26" s="10" t="s">
        <v>73</v>
      </c>
      <c r="E26" s="11">
        <f t="shared" si="2"/>
        <v>71</v>
      </c>
      <c r="F26" s="11">
        <f t="shared" si="3"/>
        <v>71</v>
      </c>
      <c r="G26" s="14">
        <v>56</v>
      </c>
      <c r="H26" s="14">
        <v>15</v>
      </c>
      <c r="I26" s="14"/>
      <c r="J26" s="14"/>
      <c r="K26" s="14"/>
      <c r="L26" s="16"/>
      <c r="M26" s="11">
        <f t="shared" si="4"/>
        <v>0</v>
      </c>
      <c r="N26" s="11">
        <f t="shared" si="5"/>
        <v>0</v>
      </c>
      <c r="O26" s="14"/>
      <c r="P26" s="14"/>
      <c r="Q26" s="14"/>
      <c r="R26" s="14"/>
      <c r="S26" s="14"/>
      <c r="T26" s="16"/>
    </row>
    <row r="27" spans="2:20" ht="15.6" x14ac:dyDescent="0.3">
      <c r="B27" s="8" t="s">
        <v>74</v>
      </c>
      <c r="C27" s="13" t="s">
        <v>75</v>
      </c>
      <c r="D27" s="10" t="s">
        <v>76</v>
      </c>
      <c r="E27" s="11">
        <f t="shared" si="2"/>
        <v>12</v>
      </c>
      <c r="F27" s="11">
        <f t="shared" si="3"/>
        <v>10</v>
      </c>
      <c r="G27" s="14">
        <v>7</v>
      </c>
      <c r="H27" s="14">
        <v>3</v>
      </c>
      <c r="I27" s="14">
        <v>2</v>
      </c>
      <c r="J27" s="14"/>
      <c r="K27" s="14"/>
      <c r="L27" s="16"/>
      <c r="M27" s="11">
        <f t="shared" si="4"/>
        <v>0</v>
      </c>
      <c r="N27" s="11">
        <f t="shared" si="5"/>
        <v>0</v>
      </c>
      <c r="O27" s="14"/>
      <c r="P27" s="14"/>
      <c r="Q27" s="14"/>
      <c r="R27" s="14"/>
      <c r="S27" s="14"/>
      <c r="T27" s="16"/>
    </row>
    <row r="28" spans="2:20" ht="15.6" x14ac:dyDescent="0.3">
      <c r="B28" s="8" t="s">
        <v>77</v>
      </c>
      <c r="C28" s="13" t="s">
        <v>40</v>
      </c>
      <c r="D28" s="10" t="s">
        <v>78</v>
      </c>
      <c r="E28" s="11">
        <f t="shared" si="2"/>
        <v>1</v>
      </c>
      <c r="F28" s="11">
        <f t="shared" si="3"/>
        <v>0</v>
      </c>
      <c r="G28" s="14"/>
      <c r="H28" s="14"/>
      <c r="I28" s="14">
        <v>1</v>
      </c>
      <c r="J28" s="14"/>
      <c r="K28" s="14"/>
      <c r="L28" s="16"/>
      <c r="M28" s="11">
        <f t="shared" si="4"/>
        <v>0</v>
      </c>
      <c r="N28" s="11">
        <f t="shared" si="5"/>
        <v>0</v>
      </c>
      <c r="O28" s="14"/>
      <c r="P28" s="14"/>
      <c r="Q28" s="14"/>
      <c r="R28" s="14"/>
      <c r="S28" s="14"/>
      <c r="T28" s="16"/>
    </row>
    <row r="29" spans="2:20" ht="15.6" x14ac:dyDescent="0.3">
      <c r="B29" s="8" t="s">
        <v>79</v>
      </c>
      <c r="C29" s="15" t="s">
        <v>80</v>
      </c>
      <c r="D29" s="10" t="s">
        <v>81</v>
      </c>
      <c r="E29" s="11">
        <f t="shared" si="2"/>
        <v>0</v>
      </c>
      <c r="F29" s="11">
        <f t="shared" si="3"/>
        <v>0</v>
      </c>
      <c r="G29" s="11">
        <f>SUM(G30:G36)</f>
        <v>0</v>
      </c>
      <c r="H29" s="11">
        <f t="shared" ref="H29:K29" si="10">SUM(H30:H36)</f>
        <v>0</v>
      </c>
      <c r="I29" s="11">
        <f t="shared" si="10"/>
        <v>0</v>
      </c>
      <c r="J29" s="11">
        <f t="shared" si="10"/>
        <v>0</v>
      </c>
      <c r="K29" s="11">
        <f t="shared" si="10"/>
        <v>0</v>
      </c>
      <c r="L29" s="16"/>
      <c r="M29" s="11">
        <f t="shared" si="4"/>
        <v>0</v>
      </c>
      <c r="N29" s="11">
        <f t="shared" si="5"/>
        <v>0</v>
      </c>
      <c r="O29" s="11">
        <f>SUM(O30:O36)</f>
        <v>0</v>
      </c>
      <c r="P29" s="11">
        <f>SUM(P30:P36)</f>
        <v>0</v>
      </c>
      <c r="Q29" s="11">
        <f t="shared" ref="Q29:S29" si="11">SUM(Q30:Q36)</f>
        <v>0</v>
      </c>
      <c r="R29" s="11">
        <f t="shared" si="11"/>
        <v>0</v>
      </c>
      <c r="S29" s="11">
        <f t="shared" si="11"/>
        <v>0</v>
      </c>
      <c r="T29" s="16"/>
    </row>
    <row r="30" spans="2:20" ht="15.6" x14ac:dyDescent="0.3">
      <c r="B30" s="8" t="s">
        <v>82</v>
      </c>
      <c r="C30" s="13" t="s">
        <v>83</v>
      </c>
      <c r="D30" s="10" t="s">
        <v>84</v>
      </c>
      <c r="E30" s="11">
        <f t="shared" si="2"/>
        <v>0</v>
      </c>
      <c r="F30" s="11">
        <f t="shared" si="3"/>
        <v>0</v>
      </c>
      <c r="G30" s="14"/>
      <c r="H30" s="14"/>
      <c r="I30" s="14"/>
      <c r="J30" s="14"/>
      <c r="K30" s="14"/>
      <c r="L30" s="16"/>
      <c r="M30" s="11">
        <f t="shared" si="4"/>
        <v>0</v>
      </c>
      <c r="N30" s="11">
        <f t="shared" si="5"/>
        <v>0</v>
      </c>
      <c r="O30" s="14"/>
      <c r="P30" s="14"/>
      <c r="Q30" s="14"/>
      <c r="R30" s="14"/>
      <c r="S30" s="14"/>
      <c r="T30" s="16"/>
    </row>
    <row r="31" spans="2:20" ht="15.6" x14ac:dyDescent="0.3">
      <c r="B31" s="8" t="s">
        <v>85</v>
      </c>
      <c r="C31" s="13" t="s">
        <v>86</v>
      </c>
      <c r="D31" s="10" t="s">
        <v>87</v>
      </c>
      <c r="E31" s="11">
        <f t="shared" si="2"/>
        <v>0</v>
      </c>
      <c r="F31" s="11">
        <f t="shared" si="3"/>
        <v>0</v>
      </c>
      <c r="G31" s="14"/>
      <c r="H31" s="14"/>
      <c r="I31" s="14"/>
      <c r="J31" s="14"/>
      <c r="K31" s="14"/>
      <c r="L31" s="16"/>
      <c r="M31" s="11">
        <f t="shared" si="4"/>
        <v>0</v>
      </c>
      <c r="N31" s="11">
        <f t="shared" si="5"/>
        <v>0</v>
      </c>
      <c r="O31" s="14"/>
      <c r="P31" s="14"/>
      <c r="Q31" s="14"/>
      <c r="R31" s="14"/>
      <c r="S31" s="14"/>
      <c r="T31" s="16"/>
    </row>
    <row r="32" spans="2:20" ht="15.6" x14ac:dyDescent="0.3">
      <c r="B32" s="8" t="s">
        <v>88</v>
      </c>
      <c r="C32" s="13" t="s">
        <v>89</v>
      </c>
      <c r="D32" s="10" t="s">
        <v>90</v>
      </c>
      <c r="E32" s="11">
        <f t="shared" si="2"/>
        <v>0</v>
      </c>
      <c r="F32" s="11">
        <f t="shared" si="3"/>
        <v>0</v>
      </c>
      <c r="G32" s="14"/>
      <c r="H32" s="14"/>
      <c r="I32" s="14"/>
      <c r="J32" s="14"/>
      <c r="K32" s="14"/>
      <c r="L32" s="16"/>
      <c r="M32" s="11">
        <f t="shared" si="4"/>
        <v>0</v>
      </c>
      <c r="N32" s="11">
        <f t="shared" si="5"/>
        <v>0</v>
      </c>
      <c r="O32" s="14"/>
      <c r="P32" s="14"/>
      <c r="Q32" s="14"/>
      <c r="R32" s="14"/>
      <c r="S32" s="14"/>
      <c r="T32" s="16"/>
    </row>
    <row r="33" spans="2:20" ht="15.6" x14ac:dyDescent="0.3">
      <c r="B33" s="8" t="s">
        <v>91</v>
      </c>
      <c r="C33" s="13" t="s">
        <v>92</v>
      </c>
      <c r="D33" s="10" t="s">
        <v>93</v>
      </c>
      <c r="E33" s="11">
        <f t="shared" si="2"/>
        <v>0</v>
      </c>
      <c r="F33" s="11">
        <f t="shared" si="3"/>
        <v>0</v>
      </c>
      <c r="G33" s="14"/>
      <c r="H33" s="14"/>
      <c r="I33" s="14"/>
      <c r="J33" s="14"/>
      <c r="K33" s="14"/>
      <c r="L33" s="16"/>
      <c r="M33" s="11">
        <f t="shared" si="4"/>
        <v>0</v>
      </c>
      <c r="N33" s="11">
        <f t="shared" si="5"/>
        <v>0</v>
      </c>
      <c r="O33" s="14"/>
      <c r="P33" s="14"/>
      <c r="Q33" s="14"/>
      <c r="R33" s="14"/>
      <c r="S33" s="14"/>
      <c r="T33" s="16"/>
    </row>
    <row r="34" spans="2:20" ht="15.6" x14ac:dyDescent="0.3">
      <c r="B34" s="8" t="s">
        <v>94</v>
      </c>
      <c r="C34" s="13" t="s">
        <v>95</v>
      </c>
      <c r="D34" s="10" t="s">
        <v>96</v>
      </c>
      <c r="E34" s="11">
        <f t="shared" si="2"/>
        <v>0</v>
      </c>
      <c r="F34" s="11">
        <f t="shared" si="3"/>
        <v>0</v>
      </c>
      <c r="G34" s="14"/>
      <c r="H34" s="14"/>
      <c r="I34" s="14"/>
      <c r="J34" s="14"/>
      <c r="K34" s="14"/>
      <c r="L34" s="16"/>
      <c r="M34" s="11">
        <f t="shared" si="4"/>
        <v>0</v>
      </c>
      <c r="N34" s="11">
        <f t="shared" si="5"/>
        <v>0</v>
      </c>
      <c r="O34" s="14"/>
      <c r="P34" s="14"/>
      <c r="Q34" s="14"/>
      <c r="R34" s="14"/>
      <c r="S34" s="14"/>
      <c r="T34" s="16"/>
    </row>
    <row r="35" spans="2:20" ht="15.6" x14ac:dyDescent="0.3">
      <c r="B35" s="8" t="s">
        <v>97</v>
      </c>
      <c r="C35" s="13" t="s">
        <v>98</v>
      </c>
      <c r="D35" s="10" t="s">
        <v>99</v>
      </c>
      <c r="E35" s="11">
        <f t="shared" si="2"/>
        <v>0</v>
      </c>
      <c r="F35" s="11">
        <f t="shared" si="3"/>
        <v>0</v>
      </c>
      <c r="G35" s="14"/>
      <c r="H35" s="14"/>
      <c r="I35" s="14"/>
      <c r="J35" s="14"/>
      <c r="K35" s="14"/>
      <c r="L35" s="16"/>
      <c r="M35" s="11">
        <f t="shared" si="4"/>
        <v>0</v>
      </c>
      <c r="N35" s="11">
        <f t="shared" si="5"/>
        <v>0</v>
      </c>
      <c r="O35" s="14"/>
      <c r="P35" s="14"/>
      <c r="Q35" s="14"/>
      <c r="R35" s="14"/>
      <c r="S35" s="14"/>
      <c r="T35" s="16"/>
    </row>
    <row r="36" spans="2:20" ht="15.6" x14ac:dyDescent="0.3">
      <c r="B36" s="8" t="s">
        <v>100</v>
      </c>
      <c r="C36" s="13" t="s">
        <v>40</v>
      </c>
      <c r="D36" s="10" t="s">
        <v>101</v>
      </c>
      <c r="E36" s="11">
        <f t="shared" si="2"/>
        <v>0</v>
      </c>
      <c r="F36" s="11">
        <f t="shared" si="3"/>
        <v>0</v>
      </c>
      <c r="G36" s="14"/>
      <c r="H36" s="14"/>
      <c r="I36" s="14"/>
      <c r="J36" s="14"/>
      <c r="K36" s="14"/>
      <c r="L36" s="16"/>
      <c r="M36" s="11">
        <f t="shared" si="4"/>
        <v>0</v>
      </c>
      <c r="N36" s="11">
        <f t="shared" si="5"/>
        <v>0</v>
      </c>
      <c r="O36" s="14"/>
      <c r="P36" s="14"/>
      <c r="Q36" s="14"/>
      <c r="R36" s="14"/>
      <c r="S36" s="14"/>
      <c r="T36" s="16"/>
    </row>
    <row r="37" spans="2:20" ht="15.6" x14ac:dyDescent="0.3">
      <c r="B37" s="8" t="s">
        <v>102</v>
      </c>
      <c r="C37" s="15" t="s">
        <v>103</v>
      </c>
      <c r="D37" s="10" t="s">
        <v>104</v>
      </c>
      <c r="E37" s="11">
        <f t="shared" si="2"/>
        <v>0</v>
      </c>
      <c r="F37" s="11">
        <f t="shared" si="3"/>
        <v>0</v>
      </c>
      <c r="G37" s="11">
        <f>G38+G39</f>
        <v>0</v>
      </c>
      <c r="H37" s="11">
        <f t="shared" ref="H37:K37" si="12">H38+H39</f>
        <v>0</v>
      </c>
      <c r="I37" s="11">
        <f t="shared" si="12"/>
        <v>0</v>
      </c>
      <c r="J37" s="11">
        <f t="shared" si="12"/>
        <v>0</v>
      </c>
      <c r="K37" s="11">
        <f t="shared" si="12"/>
        <v>0</v>
      </c>
      <c r="L37" s="16"/>
      <c r="M37" s="11">
        <f t="shared" si="4"/>
        <v>0</v>
      </c>
      <c r="N37" s="11">
        <f t="shared" si="5"/>
        <v>0</v>
      </c>
      <c r="O37" s="11">
        <f>O38+O39</f>
        <v>0</v>
      </c>
      <c r="P37" s="11">
        <f t="shared" ref="P37:S37" si="13">P38+P39</f>
        <v>0</v>
      </c>
      <c r="Q37" s="11">
        <f t="shared" si="13"/>
        <v>0</v>
      </c>
      <c r="R37" s="11">
        <f t="shared" si="13"/>
        <v>0</v>
      </c>
      <c r="S37" s="11">
        <f t="shared" si="13"/>
        <v>0</v>
      </c>
      <c r="T37" s="16"/>
    </row>
    <row r="38" spans="2:20" ht="15.6" x14ac:dyDescent="0.3">
      <c r="B38" s="8" t="s">
        <v>105</v>
      </c>
      <c r="C38" s="13" t="s">
        <v>106</v>
      </c>
      <c r="D38" s="10" t="s">
        <v>107</v>
      </c>
      <c r="E38" s="11">
        <f t="shared" si="2"/>
        <v>0</v>
      </c>
      <c r="F38" s="11">
        <f t="shared" si="3"/>
        <v>0</v>
      </c>
      <c r="G38" s="14"/>
      <c r="H38" s="14"/>
      <c r="I38" s="14"/>
      <c r="J38" s="14"/>
      <c r="K38" s="14"/>
      <c r="L38" s="16"/>
      <c r="M38" s="11">
        <f t="shared" si="4"/>
        <v>0</v>
      </c>
      <c r="N38" s="11">
        <f t="shared" si="5"/>
        <v>0</v>
      </c>
      <c r="O38" s="14"/>
      <c r="P38" s="14"/>
      <c r="Q38" s="14"/>
      <c r="R38" s="14"/>
      <c r="S38" s="14"/>
      <c r="T38" s="16"/>
    </row>
    <row r="39" spans="2:20" ht="27.6" x14ac:dyDescent="0.3">
      <c r="B39" s="8" t="s">
        <v>108</v>
      </c>
      <c r="C39" s="13" t="s">
        <v>109</v>
      </c>
      <c r="D39" s="10" t="s">
        <v>110</v>
      </c>
      <c r="E39" s="11">
        <f t="shared" si="2"/>
        <v>0</v>
      </c>
      <c r="F39" s="11">
        <f t="shared" si="3"/>
        <v>0</v>
      </c>
      <c r="G39" s="14"/>
      <c r="H39" s="14"/>
      <c r="I39" s="14"/>
      <c r="J39" s="14"/>
      <c r="K39" s="14"/>
      <c r="L39" s="16"/>
      <c r="M39" s="11">
        <f t="shared" si="4"/>
        <v>0</v>
      </c>
      <c r="N39" s="11">
        <f t="shared" si="5"/>
        <v>0</v>
      </c>
      <c r="O39" s="14"/>
      <c r="P39" s="14"/>
      <c r="Q39" s="14"/>
      <c r="R39" s="14"/>
      <c r="S39" s="14"/>
      <c r="T39" s="16"/>
    </row>
    <row r="40" spans="2:20" ht="15.6" x14ac:dyDescent="0.3">
      <c r="B40" s="8" t="s">
        <v>111</v>
      </c>
      <c r="C40" s="9" t="s">
        <v>112</v>
      </c>
      <c r="D40" s="10" t="s">
        <v>113</v>
      </c>
      <c r="E40" s="11">
        <f t="shared" si="2"/>
        <v>11</v>
      </c>
      <c r="F40" s="11">
        <f t="shared" si="3"/>
        <v>11</v>
      </c>
      <c r="G40" s="14">
        <v>11</v>
      </c>
      <c r="H40" s="14"/>
      <c r="I40" s="14"/>
      <c r="J40" s="14"/>
      <c r="K40" s="14"/>
      <c r="L40" s="16"/>
      <c r="M40" s="11">
        <f t="shared" si="4"/>
        <v>0</v>
      </c>
      <c r="N40" s="11">
        <f t="shared" si="5"/>
        <v>0</v>
      </c>
      <c r="O40" s="14"/>
      <c r="P40" s="14"/>
      <c r="Q40" s="14"/>
      <c r="R40" s="14"/>
      <c r="S40" s="14"/>
      <c r="T40" s="16"/>
    </row>
    <row r="41" spans="2:20" ht="15.6" x14ac:dyDescent="0.3">
      <c r="B41" s="8" t="s">
        <v>114</v>
      </c>
      <c r="C41" s="15" t="s">
        <v>115</v>
      </c>
      <c r="D41" s="10" t="s">
        <v>116</v>
      </c>
      <c r="E41" s="11">
        <f t="shared" si="2"/>
        <v>0</v>
      </c>
      <c r="F41" s="11">
        <f t="shared" si="3"/>
        <v>0</v>
      </c>
      <c r="G41" s="11">
        <f>SUM(G42:G45)</f>
        <v>0</v>
      </c>
      <c r="H41" s="11">
        <f t="shared" ref="H41:K41" si="14">SUM(H42:H45)</f>
        <v>0</v>
      </c>
      <c r="I41" s="11">
        <f t="shared" si="14"/>
        <v>0</v>
      </c>
      <c r="J41" s="11">
        <f t="shared" si="14"/>
        <v>0</v>
      </c>
      <c r="K41" s="11">
        <f t="shared" si="14"/>
        <v>0</v>
      </c>
      <c r="L41" s="16"/>
      <c r="M41" s="11">
        <f t="shared" si="4"/>
        <v>0</v>
      </c>
      <c r="N41" s="11">
        <f t="shared" si="5"/>
        <v>0</v>
      </c>
      <c r="O41" s="11">
        <f>SUM(O42:O45)</f>
        <v>0</v>
      </c>
      <c r="P41" s="11">
        <f t="shared" ref="P41:S41" si="15">SUM(P42:P45)</f>
        <v>0</v>
      </c>
      <c r="Q41" s="11">
        <f>SUM(Q42:Q45)</f>
        <v>0</v>
      </c>
      <c r="R41" s="11">
        <f t="shared" si="15"/>
        <v>0</v>
      </c>
      <c r="S41" s="11">
        <f t="shared" si="15"/>
        <v>0</v>
      </c>
      <c r="T41" s="16"/>
    </row>
    <row r="42" spans="2:20" ht="15.6" x14ac:dyDescent="0.3">
      <c r="B42" s="8" t="s">
        <v>117</v>
      </c>
      <c r="C42" s="13" t="s">
        <v>118</v>
      </c>
      <c r="D42" s="10" t="s">
        <v>119</v>
      </c>
      <c r="E42" s="11">
        <f t="shared" si="2"/>
        <v>0</v>
      </c>
      <c r="F42" s="11">
        <f t="shared" si="3"/>
        <v>0</v>
      </c>
      <c r="G42" s="14"/>
      <c r="H42" s="14"/>
      <c r="I42" s="14"/>
      <c r="J42" s="14"/>
      <c r="K42" s="14"/>
      <c r="L42" s="16"/>
      <c r="M42" s="11">
        <f t="shared" si="4"/>
        <v>0</v>
      </c>
      <c r="N42" s="11">
        <f t="shared" si="5"/>
        <v>0</v>
      </c>
      <c r="O42" s="14"/>
      <c r="P42" s="14"/>
      <c r="Q42" s="14"/>
      <c r="R42" s="14"/>
      <c r="S42" s="14"/>
      <c r="T42" s="16"/>
    </row>
    <row r="43" spans="2:20" ht="15.6" x14ac:dyDescent="0.3">
      <c r="B43" s="8" t="s">
        <v>120</v>
      </c>
      <c r="C43" s="13" t="s">
        <v>121</v>
      </c>
      <c r="D43" s="10" t="s">
        <v>122</v>
      </c>
      <c r="E43" s="11">
        <f t="shared" si="2"/>
        <v>0</v>
      </c>
      <c r="F43" s="11">
        <f t="shared" si="3"/>
        <v>0</v>
      </c>
      <c r="G43" s="14"/>
      <c r="H43" s="14"/>
      <c r="I43" s="14"/>
      <c r="J43" s="14"/>
      <c r="K43" s="14"/>
      <c r="L43" s="16"/>
      <c r="M43" s="11">
        <f t="shared" si="4"/>
        <v>0</v>
      </c>
      <c r="N43" s="11">
        <f t="shared" si="5"/>
        <v>0</v>
      </c>
      <c r="O43" s="14"/>
      <c r="P43" s="14"/>
      <c r="Q43" s="14"/>
      <c r="R43" s="14"/>
      <c r="S43" s="14"/>
      <c r="T43" s="16"/>
    </row>
    <row r="44" spans="2:20" ht="15.6" x14ac:dyDescent="0.3">
      <c r="B44" s="8" t="s">
        <v>123</v>
      </c>
      <c r="C44" s="13" t="s">
        <v>124</v>
      </c>
      <c r="D44" s="10" t="s">
        <v>125</v>
      </c>
      <c r="E44" s="11">
        <f t="shared" si="2"/>
        <v>0</v>
      </c>
      <c r="F44" s="11">
        <f t="shared" si="3"/>
        <v>0</v>
      </c>
      <c r="G44" s="14"/>
      <c r="H44" s="14"/>
      <c r="I44" s="14"/>
      <c r="J44" s="14"/>
      <c r="K44" s="14"/>
      <c r="L44" s="16"/>
      <c r="M44" s="11">
        <f t="shared" si="4"/>
        <v>0</v>
      </c>
      <c r="N44" s="11">
        <f t="shared" si="5"/>
        <v>0</v>
      </c>
      <c r="O44" s="14"/>
      <c r="P44" s="14"/>
      <c r="Q44" s="14"/>
      <c r="R44" s="14"/>
      <c r="S44" s="14"/>
      <c r="T44" s="16"/>
    </row>
    <row r="45" spans="2:20" ht="15.6" x14ac:dyDescent="0.3">
      <c r="B45" s="8" t="s">
        <v>126</v>
      </c>
      <c r="C45" s="13" t="s">
        <v>40</v>
      </c>
      <c r="D45" s="10" t="s">
        <v>127</v>
      </c>
      <c r="E45" s="11">
        <f t="shared" si="2"/>
        <v>0</v>
      </c>
      <c r="F45" s="11">
        <f t="shared" si="3"/>
        <v>0</v>
      </c>
      <c r="G45" s="14"/>
      <c r="H45" s="14"/>
      <c r="I45" s="14"/>
      <c r="J45" s="14"/>
      <c r="K45" s="14"/>
      <c r="L45" s="16"/>
      <c r="M45" s="11">
        <f t="shared" si="4"/>
        <v>0</v>
      </c>
      <c r="N45" s="11">
        <f t="shared" si="5"/>
        <v>0</v>
      </c>
      <c r="O45" s="14"/>
      <c r="P45" s="14"/>
      <c r="Q45" s="14"/>
      <c r="R45" s="14"/>
      <c r="S45" s="14"/>
      <c r="T45" s="16"/>
    </row>
    <row r="46" spans="2:20" ht="15.6" x14ac:dyDescent="0.3">
      <c r="B46" s="8" t="s">
        <v>128</v>
      </c>
      <c r="C46" s="15" t="s">
        <v>129</v>
      </c>
      <c r="D46" s="10" t="s">
        <v>130</v>
      </c>
      <c r="E46" s="11">
        <f t="shared" si="2"/>
        <v>0</v>
      </c>
      <c r="F46" s="11">
        <f t="shared" si="3"/>
        <v>0</v>
      </c>
      <c r="G46" s="11">
        <f>SUM(G47:G50)</f>
        <v>0</v>
      </c>
      <c r="H46" s="11">
        <f t="shared" ref="H46:K46" si="16">SUM(H47:H50)</f>
        <v>0</v>
      </c>
      <c r="I46" s="11">
        <f>SUM(I47:I50)</f>
        <v>0</v>
      </c>
      <c r="J46" s="11">
        <f t="shared" si="16"/>
        <v>0</v>
      </c>
      <c r="K46" s="11">
        <f t="shared" si="16"/>
        <v>0</v>
      </c>
      <c r="L46" s="16"/>
      <c r="M46" s="11">
        <f t="shared" si="4"/>
        <v>0</v>
      </c>
      <c r="N46" s="11">
        <f t="shared" si="5"/>
        <v>0</v>
      </c>
      <c r="O46" s="11">
        <f>SUM(O47:O50)</f>
        <v>0</v>
      </c>
      <c r="P46" s="11">
        <f t="shared" ref="P46:S46" si="17">SUM(P47:P50)</f>
        <v>0</v>
      </c>
      <c r="Q46" s="11">
        <f>SUM(Q47:Q50)</f>
        <v>0</v>
      </c>
      <c r="R46" s="11">
        <f t="shared" si="17"/>
        <v>0</v>
      </c>
      <c r="S46" s="11">
        <f t="shared" si="17"/>
        <v>0</v>
      </c>
      <c r="T46" s="16"/>
    </row>
    <row r="47" spans="2:20" ht="15.6" x14ac:dyDescent="0.3">
      <c r="B47" s="8" t="s">
        <v>131</v>
      </c>
      <c r="C47" s="13" t="s">
        <v>132</v>
      </c>
      <c r="D47" s="10" t="s">
        <v>133</v>
      </c>
      <c r="E47" s="11">
        <f t="shared" si="2"/>
        <v>0</v>
      </c>
      <c r="F47" s="11">
        <f t="shared" si="3"/>
        <v>0</v>
      </c>
      <c r="G47" s="14"/>
      <c r="H47" s="14"/>
      <c r="I47" s="14"/>
      <c r="J47" s="14"/>
      <c r="K47" s="14"/>
      <c r="L47" s="16"/>
      <c r="M47" s="11">
        <f t="shared" si="4"/>
        <v>0</v>
      </c>
      <c r="N47" s="11">
        <f t="shared" si="5"/>
        <v>0</v>
      </c>
      <c r="O47" s="14"/>
      <c r="P47" s="14"/>
      <c r="Q47" s="14"/>
      <c r="R47" s="14"/>
      <c r="S47" s="14"/>
      <c r="T47" s="16"/>
    </row>
    <row r="48" spans="2:20" ht="15.6" x14ac:dyDescent="0.3">
      <c r="B48" s="8" t="s">
        <v>134</v>
      </c>
      <c r="C48" s="13" t="s">
        <v>135</v>
      </c>
      <c r="D48" s="10" t="s">
        <v>136</v>
      </c>
      <c r="E48" s="11">
        <f t="shared" si="2"/>
        <v>0</v>
      </c>
      <c r="F48" s="11">
        <f t="shared" si="3"/>
        <v>0</v>
      </c>
      <c r="G48" s="14"/>
      <c r="H48" s="14"/>
      <c r="I48" s="14"/>
      <c r="J48" s="14"/>
      <c r="K48" s="14"/>
      <c r="L48" s="16"/>
      <c r="M48" s="11">
        <f t="shared" si="4"/>
        <v>0</v>
      </c>
      <c r="N48" s="11">
        <f t="shared" si="5"/>
        <v>0</v>
      </c>
      <c r="O48" s="14"/>
      <c r="P48" s="14"/>
      <c r="Q48" s="14"/>
      <c r="R48" s="14"/>
      <c r="S48" s="14"/>
      <c r="T48" s="16"/>
    </row>
    <row r="49" spans="2:20" ht="27.6" x14ac:dyDescent="0.3">
      <c r="B49" s="8" t="s">
        <v>137</v>
      </c>
      <c r="C49" s="13" t="s">
        <v>138</v>
      </c>
      <c r="D49" s="10" t="s">
        <v>139</v>
      </c>
      <c r="E49" s="11">
        <f t="shared" si="2"/>
        <v>0</v>
      </c>
      <c r="F49" s="11">
        <f t="shared" si="3"/>
        <v>0</v>
      </c>
      <c r="G49" s="14"/>
      <c r="H49" s="14"/>
      <c r="I49" s="14"/>
      <c r="J49" s="14"/>
      <c r="K49" s="14"/>
      <c r="L49" s="16"/>
      <c r="M49" s="11">
        <f t="shared" si="4"/>
        <v>0</v>
      </c>
      <c r="N49" s="11">
        <f t="shared" si="5"/>
        <v>0</v>
      </c>
      <c r="O49" s="14"/>
      <c r="P49" s="14"/>
      <c r="Q49" s="14"/>
      <c r="R49" s="14"/>
      <c r="S49" s="14"/>
      <c r="T49" s="16"/>
    </row>
    <row r="50" spans="2:20" ht="15.6" x14ac:dyDescent="0.3">
      <c r="B50" s="8" t="s">
        <v>140</v>
      </c>
      <c r="C50" s="13" t="s">
        <v>40</v>
      </c>
      <c r="D50" s="10" t="s">
        <v>141</v>
      </c>
      <c r="E50" s="11">
        <f t="shared" si="2"/>
        <v>0</v>
      </c>
      <c r="F50" s="11">
        <f t="shared" si="3"/>
        <v>0</v>
      </c>
      <c r="G50" s="14"/>
      <c r="H50" s="14"/>
      <c r="I50" s="14"/>
      <c r="J50" s="14"/>
      <c r="K50" s="14"/>
      <c r="L50" s="16"/>
      <c r="M50" s="11">
        <f t="shared" si="4"/>
        <v>0</v>
      </c>
      <c r="N50" s="11">
        <f t="shared" si="5"/>
        <v>0</v>
      </c>
      <c r="O50" s="14"/>
      <c r="P50" s="14"/>
      <c r="Q50" s="14"/>
      <c r="R50" s="14"/>
      <c r="S50" s="14"/>
      <c r="T50" s="16"/>
    </row>
    <row r="51" spans="2:20" ht="15.6" x14ac:dyDescent="0.3">
      <c r="B51" s="8" t="s">
        <v>142</v>
      </c>
      <c r="C51" s="9" t="s">
        <v>143</v>
      </c>
      <c r="D51" s="10" t="s">
        <v>144</v>
      </c>
      <c r="E51" s="11">
        <f t="shared" si="2"/>
        <v>0</v>
      </c>
      <c r="F51" s="11">
        <f t="shared" si="3"/>
        <v>0</v>
      </c>
      <c r="G51" s="14"/>
      <c r="H51" s="14"/>
      <c r="I51" s="14"/>
      <c r="J51" s="14"/>
      <c r="K51" s="14"/>
      <c r="L51" s="16"/>
      <c r="M51" s="11">
        <f t="shared" si="4"/>
        <v>0</v>
      </c>
      <c r="N51" s="11">
        <f t="shared" si="5"/>
        <v>0</v>
      </c>
      <c r="O51" s="14"/>
      <c r="P51" s="14"/>
      <c r="Q51" s="14"/>
      <c r="R51" s="14"/>
      <c r="S51" s="14"/>
      <c r="T51" s="16"/>
    </row>
    <row r="52" spans="2:20" ht="15.6" x14ac:dyDescent="0.3">
      <c r="B52" s="8" t="s">
        <v>145</v>
      </c>
      <c r="C52" s="17" t="s">
        <v>146</v>
      </c>
      <c r="D52" s="10" t="s">
        <v>147</v>
      </c>
      <c r="E52" s="11">
        <f t="shared" si="2"/>
        <v>8</v>
      </c>
      <c r="F52" s="11">
        <f t="shared" si="3"/>
        <v>8</v>
      </c>
      <c r="G52" s="11">
        <f>G53+G54</f>
        <v>8</v>
      </c>
      <c r="H52" s="11">
        <f t="shared" ref="H52:K52" si="18">H53+H54</f>
        <v>0</v>
      </c>
      <c r="I52" s="11">
        <f>I53+I54</f>
        <v>0</v>
      </c>
      <c r="J52" s="11">
        <f t="shared" si="18"/>
        <v>0</v>
      </c>
      <c r="K52" s="11">
        <f t="shared" si="18"/>
        <v>0</v>
      </c>
      <c r="L52" s="16"/>
      <c r="M52" s="11">
        <f t="shared" si="4"/>
        <v>0</v>
      </c>
      <c r="N52" s="11">
        <f t="shared" si="5"/>
        <v>0</v>
      </c>
      <c r="O52" s="11">
        <f>O53+O54</f>
        <v>0</v>
      </c>
      <c r="P52" s="11">
        <f>P53+P54</f>
        <v>0</v>
      </c>
      <c r="Q52" s="11">
        <f t="shared" ref="Q52:S52" si="19">Q53+Q54</f>
        <v>0</v>
      </c>
      <c r="R52" s="11">
        <f t="shared" si="19"/>
        <v>0</v>
      </c>
      <c r="S52" s="11">
        <f t="shared" si="19"/>
        <v>0</v>
      </c>
      <c r="T52" s="16"/>
    </row>
    <row r="53" spans="2:20" ht="15.6" x14ac:dyDescent="0.3">
      <c r="B53" s="8" t="s">
        <v>148</v>
      </c>
      <c r="C53" s="13" t="s">
        <v>149</v>
      </c>
      <c r="D53" s="10" t="s">
        <v>150</v>
      </c>
      <c r="E53" s="11">
        <f t="shared" si="2"/>
        <v>8</v>
      </c>
      <c r="F53" s="11">
        <f t="shared" si="3"/>
        <v>8</v>
      </c>
      <c r="G53" s="14">
        <v>8</v>
      </c>
      <c r="H53" s="14"/>
      <c r="I53" s="14"/>
      <c r="J53" s="14"/>
      <c r="K53" s="14"/>
      <c r="L53" s="16"/>
      <c r="M53" s="11">
        <f t="shared" si="4"/>
        <v>0</v>
      </c>
      <c r="N53" s="11">
        <f t="shared" si="5"/>
        <v>0</v>
      </c>
      <c r="O53" s="14"/>
      <c r="P53" s="14"/>
      <c r="Q53" s="14"/>
      <c r="R53" s="14"/>
      <c r="S53" s="14"/>
      <c r="T53" s="16"/>
    </row>
    <row r="54" spans="2:20" ht="27.6" x14ac:dyDescent="0.3">
      <c r="B54" s="8" t="s">
        <v>151</v>
      </c>
      <c r="C54" s="13" t="s">
        <v>152</v>
      </c>
      <c r="D54" s="10" t="s">
        <v>153</v>
      </c>
      <c r="E54" s="11">
        <f t="shared" si="2"/>
        <v>0</v>
      </c>
      <c r="F54" s="11">
        <f t="shared" si="3"/>
        <v>0</v>
      </c>
      <c r="G54" s="14"/>
      <c r="H54" s="14"/>
      <c r="I54" s="14"/>
      <c r="J54" s="14"/>
      <c r="K54" s="14"/>
      <c r="L54" s="16"/>
      <c r="M54" s="11">
        <f t="shared" si="4"/>
        <v>0</v>
      </c>
      <c r="N54" s="11">
        <f t="shared" si="5"/>
        <v>0</v>
      </c>
      <c r="O54" s="14"/>
      <c r="P54" s="14"/>
      <c r="Q54" s="14"/>
      <c r="R54" s="14"/>
      <c r="S54" s="14"/>
      <c r="T54" s="16"/>
    </row>
    <row r="55" spans="2:20" ht="15.6" x14ac:dyDescent="0.3">
      <c r="B55" s="8" t="s">
        <v>154</v>
      </c>
      <c r="C55" s="9" t="s">
        <v>155</v>
      </c>
      <c r="D55" s="10" t="s">
        <v>156</v>
      </c>
      <c r="E55" s="11">
        <f t="shared" si="2"/>
        <v>3</v>
      </c>
      <c r="F55" s="11">
        <f t="shared" si="3"/>
        <v>3</v>
      </c>
      <c r="G55" s="14">
        <v>3</v>
      </c>
      <c r="H55" s="14"/>
      <c r="I55" s="14"/>
      <c r="J55" s="14"/>
      <c r="K55" s="14"/>
      <c r="L55" s="16"/>
      <c r="M55" s="11">
        <f t="shared" si="4"/>
        <v>0</v>
      </c>
      <c r="N55" s="11">
        <f t="shared" si="5"/>
        <v>0</v>
      </c>
      <c r="O55" s="14"/>
      <c r="P55" s="14"/>
      <c r="Q55" s="14"/>
      <c r="R55" s="14"/>
      <c r="S55" s="14"/>
      <c r="T55" s="16"/>
    </row>
    <row r="56" spans="2:20" ht="15.6" x14ac:dyDescent="0.3">
      <c r="B56" s="8" t="s">
        <v>157</v>
      </c>
      <c r="C56" s="9" t="s">
        <v>158</v>
      </c>
      <c r="D56" s="10" t="s">
        <v>159</v>
      </c>
      <c r="E56" s="11">
        <f t="shared" si="2"/>
        <v>0</v>
      </c>
      <c r="F56" s="11">
        <f t="shared" si="3"/>
        <v>0</v>
      </c>
      <c r="G56" s="14"/>
      <c r="H56" s="14"/>
      <c r="I56" s="14"/>
      <c r="J56" s="14"/>
      <c r="K56" s="14"/>
      <c r="L56" s="16"/>
      <c r="M56" s="11">
        <f t="shared" si="4"/>
        <v>0</v>
      </c>
      <c r="N56" s="11">
        <f t="shared" si="5"/>
        <v>0</v>
      </c>
      <c r="O56" s="14"/>
      <c r="P56" s="14"/>
      <c r="Q56" s="14"/>
      <c r="R56" s="14"/>
      <c r="S56" s="14"/>
      <c r="T56" s="16"/>
    </row>
    <row r="57" spans="2:20" ht="15.6" x14ac:dyDescent="0.3">
      <c r="B57" s="8" t="s">
        <v>160</v>
      </c>
      <c r="C57" s="9" t="s">
        <v>161</v>
      </c>
      <c r="D57" s="10" t="s">
        <v>162</v>
      </c>
      <c r="E57" s="11">
        <f t="shared" si="2"/>
        <v>0</v>
      </c>
      <c r="F57" s="11">
        <f t="shared" si="3"/>
        <v>0</v>
      </c>
      <c r="G57" s="14"/>
      <c r="H57" s="14"/>
      <c r="I57" s="14"/>
      <c r="J57" s="14"/>
      <c r="K57" s="14"/>
      <c r="L57" s="16"/>
      <c r="M57" s="11">
        <f t="shared" si="4"/>
        <v>0</v>
      </c>
      <c r="N57" s="11">
        <f t="shared" si="5"/>
        <v>0</v>
      </c>
      <c r="O57" s="14"/>
      <c r="P57" s="14"/>
      <c r="Q57" s="14"/>
      <c r="R57" s="14"/>
      <c r="S57" s="14"/>
      <c r="T57" s="16"/>
    </row>
    <row r="58" spans="2:20" ht="15.6" x14ac:dyDescent="0.3">
      <c r="B58" s="8" t="s">
        <v>163</v>
      </c>
      <c r="C58" s="9" t="s">
        <v>164</v>
      </c>
      <c r="D58" s="10" t="s">
        <v>165</v>
      </c>
      <c r="E58" s="11">
        <f t="shared" si="2"/>
        <v>4</v>
      </c>
      <c r="F58" s="11">
        <f t="shared" si="3"/>
        <v>4</v>
      </c>
      <c r="G58" s="14">
        <v>4</v>
      </c>
      <c r="H58" s="14"/>
      <c r="I58" s="14"/>
      <c r="J58" s="14"/>
      <c r="K58" s="14"/>
      <c r="L58" s="16"/>
      <c r="M58" s="11">
        <f t="shared" si="4"/>
        <v>0</v>
      </c>
      <c r="N58" s="11">
        <f t="shared" si="5"/>
        <v>0</v>
      </c>
      <c r="O58" s="14"/>
      <c r="P58" s="14"/>
      <c r="Q58" s="14"/>
      <c r="R58" s="14"/>
      <c r="S58" s="14"/>
      <c r="T58" s="16"/>
    </row>
    <row r="59" spans="2:20" ht="15.6" x14ac:dyDescent="0.3">
      <c r="B59" s="8" t="s">
        <v>166</v>
      </c>
      <c r="C59" s="9" t="s">
        <v>167</v>
      </c>
      <c r="D59" s="10" t="s">
        <v>168</v>
      </c>
      <c r="E59" s="11">
        <f t="shared" si="2"/>
        <v>5</v>
      </c>
      <c r="F59" s="11">
        <f t="shared" si="3"/>
        <v>5</v>
      </c>
      <c r="G59" s="14">
        <v>5</v>
      </c>
      <c r="H59" s="14"/>
      <c r="I59" s="14"/>
      <c r="J59" s="14"/>
      <c r="K59" s="14"/>
      <c r="L59" s="16"/>
      <c r="M59" s="11">
        <f t="shared" si="4"/>
        <v>0</v>
      </c>
      <c r="N59" s="11">
        <f t="shared" si="5"/>
        <v>0</v>
      </c>
      <c r="O59" s="14"/>
      <c r="P59" s="14"/>
      <c r="Q59" s="14"/>
      <c r="R59" s="14"/>
      <c r="S59" s="14"/>
      <c r="T59" s="16"/>
    </row>
    <row r="60" spans="2:20" ht="15.6" x14ac:dyDescent="0.3">
      <c r="B60" s="8" t="s">
        <v>169</v>
      </c>
      <c r="C60" s="9" t="s">
        <v>170</v>
      </c>
      <c r="D60" s="10" t="s">
        <v>171</v>
      </c>
      <c r="E60" s="11">
        <f t="shared" si="2"/>
        <v>6</v>
      </c>
      <c r="F60" s="11">
        <f t="shared" si="3"/>
        <v>3</v>
      </c>
      <c r="G60" s="14">
        <v>3</v>
      </c>
      <c r="H60" s="14"/>
      <c r="I60" s="14">
        <v>3</v>
      </c>
      <c r="J60" s="14"/>
      <c r="K60" s="14"/>
      <c r="L60" s="16"/>
      <c r="M60" s="11">
        <f t="shared" si="4"/>
        <v>0</v>
      </c>
      <c r="N60" s="11">
        <f t="shared" si="5"/>
        <v>0</v>
      </c>
      <c r="O60" s="14"/>
      <c r="P60" s="14"/>
      <c r="Q60" s="14"/>
      <c r="R60" s="14"/>
      <c r="S60" s="14"/>
      <c r="T60" s="16"/>
    </row>
    <row r="61" spans="2:20" ht="15.6" x14ac:dyDescent="0.3">
      <c r="B61" s="8" t="s">
        <v>172</v>
      </c>
      <c r="C61" s="9" t="s">
        <v>173</v>
      </c>
      <c r="D61" s="10" t="s">
        <v>174</v>
      </c>
      <c r="E61" s="11">
        <f t="shared" si="2"/>
        <v>0</v>
      </c>
      <c r="F61" s="11">
        <f t="shared" si="3"/>
        <v>0</v>
      </c>
      <c r="G61" s="14"/>
      <c r="H61" s="14"/>
      <c r="I61" s="14"/>
      <c r="J61" s="14"/>
      <c r="K61" s="14"/>
      <c r="L61" s="16"/>
      <c r="M61" s="11">
        <f t="shared" si="4"/>
        <v>0</v>
      </c>
      <c r="N61" s="11">
        <f t="shared" si="5"/>
        <v>0</v>
      </c>
      <c r="O61" s="14"/>
      <c r="P61" s="14"/>
      <c r="Q61" s="14"/>
      <c r="R61" s="14"/>
      <c r="S61" s="14"/>
      <c r="T61" s="16"/>
    </row>
    <row r="62" spans="2:20" ht="15.6" x14ac:dyDescent="0.3">
      <c r="B62" s="8" t="s">
        <v>175</v>
      </c>
      <c r="C62" s="9" t="s">
        <v>176</v>
      </c>
      <c r="D62" s="10" t="s">
        <v>177</v>
      </c>
      <c r="E62" s="11">
        <f t="shared" si="2"/>
        <v>0</v>
      </c>
      <c r="F62" s="11">
        <f t="shared" si="3"/>
        <v>0</v>
      </c>
      <c r="G62" s="18"/>
      <c r="H62" s="18"/>
      <c r="I62" s="18"/>
      <c r="J62" s="18"/>
      <c r="K62" s="18"/>
      <c r="L62" s="19"/>
      <c r="M62" s="11">
        <f t="shared" si="4"/>
        <v>0</v>
      </c>
      <c r="N62" s="11">
        <f t="shared" si="5"/>
        <v>0</v>
      </c>
      <c r="O62" s="18"/>
      <c r="P62" s="18"/>
      <c r="Q62" s="18"/>
      <c r="R62" s="18"/>
      <c r="S62" s="18"/>
      <c r="T62" s="19"/>
    </row>
    <row r="63" spans="2:20" x14ac:dyDescent="0.3">
      <c r="B63" s="74" t="s">
        <v>178</v>
      </c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</row>
    <row r="65" spans="2:13" ht="15.6" x14ac:dyDescent="0.3">
      <c r="B65" s="20"/>
      <c r="C65" s="63" t="s">
        <v>179</v>
      </c>
      <c r="D65" s="63"/>
      <c r="E65" s="63"/>
      <c r="F65" s="63"/>
      <c r="G65" s="63"/>
      <c r="H65" s="63"/>
      <c r="I65" s="63"/>
      <c r="J65" s="63"/>
      <c r="K65" s="63"/>
      <c r="L65" s="63"/>
      <c r="M65" s="63"/>
    </row>
    <row r="66" spans="2:13" ht="15.6" x14ac:dyDescent="0.3">
      <c r="B66" s="20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2:13" x14ac:dyDescent="0.3">
      <c r="B67" s="75" t="s">
        <v>1</v>
      </c>
      <c r="C67" s="77" t="s">
        <v>2</v>
      </c>
      <c r="D67" s="80" t="s">
        <v>3</v>
      </c>
      <c r="E67" s="81" t="s">
        <v>180</v>
      </c>
      <c r="F67" s="81"/>
      <c r="G67" s="81"/>
      <c r="H67" s="81"/>
      <c r="I67" s="81"/>
      <c r="J67" s="81"/>
      <c r="K67" s="81"/>
      <c r="L67" s="81"/>
      <c r="M67" s="81"/>
    </row>
    <row r="68" spans="2:13" x14ac:dyDescent="0.3">
      <c r="B68" s="75"/>
      <c r="C68" s="78"/>
      <c r="D68" s="75"/>
      <c r="E68" s="81"/>
      <c r="F68" s="81"/>
      <c r="G68" s="81"/>
      <c r="H68" s="81"/>
      <c r="I68" s="81"/>
      <c r="J68" s="81"/>
      <c r="K68" s="81"/>
      <c r="L68" s="81"/>
      <c r="M68" s="81"/>
    </row>
    <row r="69" spans="2:13" ht="15.6" x14ac:dyDescent="0.3">
      <c r="B69" s="75"/>
      <c r="C69" s="78"/>
      <c r="D69" s="75"/>
      <c r="E69" s="81" t="s">
        <v>7</v>
      </c>
      <c r="F69" s="62" t="s">
        <v>8</v>
      </c>
      <c r="G69" s="62"/>
      <c r="H69" s="62"/>
      <c r="I69" s="62"/>
      <c r="J69" s="62"/>
      <c r="K69" s="62"/>
      <c r="L69" s="62" t="s">
        <v>9</v>
      </c>
      <c r="M69" s="62" t="s">
        <v>181</v>
      </c>
    </row>
    <row r="70" spans="2:13" ht="31.2" x14ac:dyDescent="0.3">
      <c r="B70" s="76"/>
      <c r="C70" s="79"/>
      <c r="D70" s="76"/>
      <c r="E70" s="81"/>
      <c r="F70" s="2" t="s">
        <v>11</v>
      </c>
      <c r="G70" s="3" t="s">
        <v>12</v>
      </c>
      <c r="H70" s="21" t="s">
        <v>13</v>
      </c>
      <c r="I70" s="2" t="s">
        <v>14</v>
      </c>
      <c r="J70" s="4" t="s">
        <v>15</v>
      </c>
      <c r="K70" s="4" t="s">
        <v>16</v>
      </c>
      <c r="L70" s="62"/>
      <c r="M70" s="62"/>
    </row>
    <row r="71" spans="2:13" ht="15.6" x14ac:dyDescent="0.3">
      <c r="B71" s="22" t="s">
        <v>18</v>
      </c>
      <c r="C71" s="23" t="s">
        <v>19</v>
      </c>
      <c r="D71" s="22" t="s">
        <v>20</v>
      </c>
      <c r="E71" s="24">
        <v>1</v>
      </c>
      <c r="F71" s="24">
        <v>2</v>
      </c>
      <c r="G71" s="24">
        <v>3</v>
      </c>
      <c r="H71" s="24">
        <v>4</v>
      </c>
      <c r="I71" s="24">
        <v>5</v>
      </c>
      <c r="J71" s="24">
        <v>6</v>
      </c>
      <c r="K71" s="24">
        <v>7</v>
      </c>
      <c r="L71" s="24">
        <v>8</v>
      </c>
      <c r="M71" s="24">
        <v>9</v>
      </c>
    </row>
    <row r="72" spans="2:13" ht="15.6" x14ac:dyDescent="0.3">
      <c r="B72" s="8" t="s">
        <v>21</v>
      </c>
      <c r="C72" s="9" t="s">
        <v>22</v>
      </c>
      <c r="D72" s="10" t="s">
        <v>182</v>
      </c>
      <c r="E72" s="25">
        <f>F72+I72+L72+M72</f>
        <v>74</v>
      </c>
      <c r="F72" s="25">
        <f>G72+H72</f>
        <v>32</v>
      </c>
      <c r="G72" s="25">
        <f>SUM(G73:G78)</f>
        <v>31</v>
      </c>
      <c r="H72" s="25">
        <f t="shared" ref="H72:M72" si="20">SUM(H73:H78)</f>
        <v>1</v>
      </c>
      <c r="I72" s="25">
        <f>SUM(I73:I78)</f>
        <v>8</v>
      </c>
      <c r="J72" s="25">
        <f t="shared" si="20"/>
        <v>0</v>
      </c>
      <c r="K72" s="25">
        <f t="shared" si="20"/>
        <v>0</v>
      </c>
      <c r="L72" s="25">
        <f t="shared" si="20"/>
        <v>34</v>
      </c>
      <c r="M72" s="25">
        <f t="shared" si="20"/>
        <v>0</v>
      </c>
    </row>
    <row r="73" spans="2:13" ht="15.6" x14ac:dyDescent="0.3">
      <c r="B73" s="8" t="s">
        <v>24</v>
      </c>
      <c r="C73" s="13" t="s">
        <v>25</v>
      </c>
      <c r="D73" s="10" t="s">
        <v>183</v>
      </c>
      <c r="E73" s="25">
        <f t="shared" ref="E73:E125" si="21">F73+I73+L73+M73</f>
        <v>0</v>
      </c>
      <c r="F73" s="25">
        <f t="shared" ref="F73:F125" si="22">G73+H73</f>
        <v>0</v>
      </c>
      <c r="G73" s="26"/>
      <c r="H73" s="18"/>
      <c r="I73" s="18"/>
      <c r="J73" s="27"/>
      <c r="K73" s="27"/>
      <c r="L73" s="18"/>
      <c r="M73" s="18"/>
    </row>
    <row r="74" spans="2:13" ht="15.6" x14ac:dyDescent="0.3">
      <c r="B74" s="8" t="s">
        <v>27</v>
      </c>
      <c r="C74" s="13" t="s">
        <v>28</v>
      </c>
      <c r="D74" s="10" t="s">
        <v>184</v>
      </c>
      <c r="E74" s="25">
        <f t="shared" si="21"/>
        <v>9</v>
      </c>
      <c r="F74" s="25">
        <f t="shared" si="22"/>
        <v>6</v>
      </c>
      <c r="G74" s="26">
        <v>6</v>
      </c>
      <c r="H74" s="18"/>
      <c r="I74" s="18"/>
      <c r="J74" s="27"/>
      <c r="K74" s="27"/>
      <c r="L74" s="18">
        <v>3</v>
      </c>
      <c r="M74" s="18"/>
    </row>
    <row r="75" spans="2:13" ht="15.6" x14ac:dyDescent="0.3">
      <c r="B75" s="8" t="s">
        <v>30</v>
      </c>
      <c r="C75" s="13" t="s">
        <v>31</v>
      </c>
      <c r="D75" s="8" t="s">
        <v>185</v>
      </c>
      <c r="E75" s="25">
        <f t="shared" si="21"/>
        <v>0</v>
      </c>
      <c r="F75" s="25">
        <f t="shared" si="22"/>
        <v>0</v>
      </c>
      <c r="G75" s="26"/>
      <c r="H75" s="18"/>
      <c r="I75" s="18"/>
      <c r="J75" s="27"/>
      <c r="K75" s="27"/>
      <c r="L75" s="18"/>
      <c r="M75" s="18"/>
    </row>
    <row r="76" spans="2:13" ht="15.6" x14ac:dyDescent="0.3">
      <c r="B76" s="8" t="s">
        <v>33</v>
      </c>
      <c r="C76" s="13" t="s">
        <v>34</v>
      </c>
      <c r="D76" s="8" t="s">
        <v>186</v>
      </c>
      <c r="E76" s="25">
        <f t="shared" si="21"/>
        <v>0</v>
      </c>
      <c r="F76" s="25">
        <f t="shared" si="22"/>
        <v>0</v>
      </c>
      <c r="G76" s="26"/>
      <c r="H76" s="18"/>
      <c r="I76" s="18"/>
      <c r="J76" s="27"/>
      <c r="K76" s="27"/>
      <c r="L76" s="18"/>
      <c r="M76" s="18"/>
    </row>
    <row r="77" spans="2:13" ht="15.6" x14ac:dyDescent="0.3">
      <c r="B77" s="8" t="s">
        <v>36</v>
      </c>
      <c r="C77" s="13" t="s">
        <v>37</v>
      </c>
      <c r="D77" s="8" t="s">
        <v>187</v>
      </c>
      <c r="E77" s="25">
        <f t="shared" si="21"/>
        <v>0</v>
      </c>
      <c r="F77" s="25">
        <f t="shared" si="22"/>
        <v>0</v>
      </c>
      <c r="G77" s="26"/>
      <c r="H77" s="18"/>
      <c r="I77" s="18"/>
      <c r="J77" s="18"/>
      <c r="K77" s="27"/>
      <c r="L77" s="27"/>
      <c r="M77" s="27"/>
    </row>
    <row r="78" spans="2:13" ht="15.6" x14ac:dyDescent="0.3">
      <c r="B78" s="8" t="s">
        <v>39</v>
      </c>
      <c r="C78" s="13" t="s">
        <v>40</v>
      </c>
      <c r="D78" s="8" t="s">
        <v>188</v>
      </c>
      <c r="E78" s="25">
        <f t="shared" si="21"/>
        <v>65</v>
      </c>
      <c r="F78" s="25">
        <f t="shared" si="22"/>
        <v>26</v>
      </c>
      <c r="G78" s="26">
        <v>25</v>
      </c>
      <c r="H78" s="18">
        <v>1</v>
      </c>
      <c r="I78" s="18">
        <v>8</v>
      </c>
      <c r="J78" s="18"/>
      <c r="K78" s="27"/>
      <c r="L78" s="27">
        <v>31</v>
      </c>
      <c r="M78" s="27"/>
    </row>
    <row r="79" spans="2:13" ht="15.6" x14ac:dyDescent="0.3">
      <c r="B79" s="8" t="s">
        <v>42</v>
      </c>
      <c r="C79" s="15" t="s">
        <v>43</v>
      </c>
      <c r="D79" s="8" t="s">
        <v>189</v>
      </c>
      <c r="E79" s="25">
        <f t="shared" si="21"/>
        <v>711</v>
      </c>
      <c r="F79" s="25">
        <f t="shared" si="22"/>
        <v>264</v>
      </c>
      <c r="G79" s="28">
        <f>SUM(G80:G87)</f>
        <v>264</v>
      </c>
      <c r="H79" s="28">
        <f t="shared" ref="H79:M79" si="23">SUM(H80:H87)</f>
        <v>0</v>
      </c>
      <c r="I79" s="28">
        <f t="shared" si="23"/>
        <v>445</v>
      </c>
      <c r="J79" s="28">
        <f t="shared" si="23"/>
        <v>0</v>
      </c>
      <c r="K79" s="28">
        <f>SUM(K80:K87)</f>
        <v>0</v>
      </c>
      <c r="L79" s="28">
        <f t="shared" si="23"/>
        <v>2</v>
      </c>
      <c r="M79" s="28">
        <f t="shared" si="23"/>
        <v>0</v>
      </c>
    </row>
    <row r="80" spans="2:13" ht="15.6" x14ac:dyDescent="0.3">
      <c r="B80" s="8" t="s">
        <v>45</v>
      </c>
      <c r="C80" s="13" t="s">
        <v>46</v>
      </c>
      <c r="D80" s="8" t="s">
        <v>190</v>
      </c>
      <c r="E80" s="25">
        <f t="shared" si="21"/>
        <v>522</v>
      </c>
      <c r="F80" s="25">
        <f t="shared" si="22"/>
        <v>110</v>
      </c>
      <c r="G80" s="26">
        <v>110</v>
      </c>
      <c r="H80" s="18"/>
      <c r="I80" s="18">
        <v>410</v>
      </c>
      <c r="J80" s="18"/>
      <c r="K80" s="27"/>
      <c r="L80" s="27">
        <v>2</v>
      </c>
      <c r="M80" s="27"/>
    </row>
    <row r="81" spans="2:13" ht="15.6" x14ac:dyDescent="0.3">
      <c r="B81" s="8" t="s">
        <v>48</v>
      </c>
      <c r="C81" s="13" t="s">
        <v>49</v>
      </c>
      <c r="D81" s="8" t="s">
        <v>191</v>
      </c>
      <c r="E81" s="25">
        <f t="shared" si="21"/>
        <v>165</v>
      </c>
      <c r="F81" s="25">
        <f t="shared" si="22"/>
        <v>130</v>
      </c>
      <c r="G81" s="26">
        <v>130</v>
      </c>
      <c r="H81" s="18"/>
      <c r="I81" s="18">
        <v>35</v>
      </c>
      <c r="J81" s="18"/>
      <c r="K81" s="14"/>
      <c r="L81" s="14"/>
      <c r="M81" s="14"/>
    </row>
    <row r="82" spans="2:13" ht="15.6" x14ac:dyDescent="0.3">
      <c r="B82" s="8" t="s">
        <v>51</v>
      </c>
      <c r="C82" s="13" t="s">
        <v>52</v>
      </c>
      <c r="D82" s="8" t="s">
        <v>192</v>
      </c>
      <c r="E82" s="25">
        <f t="shared" si="21"/>
        <v>0</v>
      </c>
      <c r="F82" s="25">
        <f t="shared" si="22"/>
        <v>0</v>
      </c>
      <c r="G82" s="26"/>
      <c r="H82" s="18"/>
      <c r="I82" s="18"/>
      <c r="J82" s="18"/>
      <c r="K82" s="14"/>
      <c r="L82" s="14"/>
      <c r="M82" s="14"/>
    </row>
    <row r="83" spans="2:13" ht="15.6" x14ac:dyDescent="0.3">
      <c r="B83" s="8" t="s">
        <v>54</v>
      </c>
      <c r="C83" s="13" t="s">
        <v>55</v>
      </c>
      <c r="D83" s="8" t="s">
        <v>193</v>
      </c>
      <c r="E83" s="25">
        <f t="shared" si="21"/>
        <v>0</v>
      </c>
      <c r="F83" s="25">
        <f t="shared" si="22"/>
        <v>0</v>
      </c>
      <c r="G83" s="26"/>
      <c r="H83" s="18"/>
      <c r="I83" s="18"/>
      <c r="J83" s="18"/>
      <c r="K83" s="14"/>
      <c r="L83" s="14"/>
      <c r="M83" s="14"/>
    </row>
    <row r="84" spans="2:13" ht="15.6" x14ac:dyDescent="0.3">
      <c r="B84" s="8" t="s">
        <v>57</v>
      </c>
      <c r="C84" s="13" t="s">
        <v>58</v>
      </c>
      <c r="D84" s="8" t="s">
        <v>194</v>
      </c>
      <c r="E84" s="25">
        <f t="shared" si="21"/>
        <v>0</v>
      </c>
      <c r="F84" s="25">
        <f t="shared" si="22"/>
        <v>0</v>
      </c>
      <c r="G84" s="26"/>
      <c r="H84" s="18"/>
      <c r="I84" s="18"/>
      <c r="J84" s="18"/>
      <c r="K84" s="14"/>
      <c r="L84" s="14"/>
      <c r="M84" s="14"/>
    </row>
    <row r="85" spans="2:13" ht="15.6" x14ac:dyDescent="0.3">
      <c r="B85" s="8" t="s">
        <v>60</v>
      </c>
      <c r="C85" s="13" t="s">
        <v>61</v>
      </c>
      <c r="D85" s="8" t="s">
        <v>195</v>
      </c>
      <c r="E85" s="25">
        <f t="shared" si="21"/>
        <v>0</v>
      </c>
      <c r="F85" s="25">
        <f t="shared" si="22"/>
        <v>0</v>
      </c>
      <c r="G85" s="26"/>
      <c r="H85" s="18"/>
      <c r="I85" s="18"/>
      <c r="J85" s="18"/>
      <c r="K85" s="14"/>
      <c r="L85" s="14"/>
      <c r="M85" s="14"/>
    </row>
    <row r="86" spans="2:13" ht="15.6" x14ac:dyDescent="0.3">
      <c r="B86" s="8" t="s">
        <v>63</v>
      </c>
      <c r="C86" s="13" t="s">
        <v>64</v>
      </c>
      <c r="D86" s="8" t="s">
        <v>196</v>
      </c>
      <c r="E86" s="25">
        <f t="shared" si="21"/>
        <v>0</v>
      </c>
      <c r="F86" s="25">
        <f t="shared" si="22"/>
        <v>0</v>
      </c>
      <c r="G86" s="26"/>
      <c r="H86" s="18"/>
      <c r="I86" s="18"/>
      <c r="J86" s="18"/>
      <c r="K86" s="14"/>
      <c r="L86" s="14"/>
      <c r="M86" s="14"/>
    </row>
    <row r="87" spans="2:13" ht="15.6" x14ac:dyDescent="0.3">
      <c r="B87" s="8" t="s">
        <v>66</v>
      </c>
      <c r="C87" s="13" t="s">
        <v>40</v>
      </c>
      <c r="D87" s="8" t="s">
        <v>197</v>
      </c>
      <c r="E87" s="25">
        <f t="shared" si="21"/>
        <v>24</v>
      </c>
      <c r="F87" s="25">
        <f t="shared" si="22"/>
        <v>24</v>
      </c>
      <c r="G87" s="26">
        <v>24</v>
      </c>
      <c r="H87" s="18"/>
      <c r="I87" s="18"/>
      <c r="J87" s="18"/>
      <c r="K87" s="14"/>
      <c r="L87" s="14"/>
      <c r="M87" s="14"/>
    </row>
    <row r="88" spans="2:13" ht="15.6" x14ac:dyDescent="0.3">
      <c r="B88" s="8" t="s">
        <v>68</v>
      </c>
      <c r="C88" s="15" t="s">
        <v>69</v>
      </c>
      <c r="D88" s="8" t="s">
        <v>198</v>
      </c>
      <c r="E88" s="25">
        <f t="shared" si="21"/>
        <v>1312</v>
      </c>
      <c r="F88" s="25">
        <f t="shared" si="22"/>
        <v>1182</v>
      </c>
      <c r="G88" s="28">
        <f>SUM(G89:G91)</f>
        <v>1119</v>
      </c>
      <c r="H88" s="28">
        <f t="shared" ref="H88:M88" si="24">SUM(H89:H91)</f>
        <v>63</v>
      </c>
      <c r="I88" s="28">
        <f>SUM(I89:I91)</f>
        <v>129</v>
      </c>
      <c r="J88" s="28">
        <f t="shared" si="24"/>
        <v>0</v>
      </c>
      <c r="K88" s="28">
        <f t="shared" si="24"/>
        <v>0</v>
      </c>
      <c r="L88" s="28">
        <f t="shared" si="24"/>
        <v>1</v>
      </c>
      <c r="M88" s="28">
        <f t="shared" si="24"/>
        <v>0</v>
      </c>
    </row>
    <row r="89" spans="2:13" ht="15.6" x14ac:dyDescent="0.3">
      <c r="B89" s="8" t="s">
        <v>71</v>
      </c>
      <c r="C89" s="13" t="s">
        <v>72</v>
      </c>
      <c r="D89" s="8" t="s">
        <v>199</v>
      </c>
      <c r="E89" s="25">
        <f t="shared" si="21"/>
        <v>185</v>
      </c>
      <c r="F89" s="25">
        <f t="shared" si="22"/>
        <v>167</v>
      </c>
      <c r="G89" s="26">
        <v>142</v>
      </c>
      <c r="H89" s="18">
        <v>25</v>
      </c>
      <c r="I89" s="18">
        <v>18</v>
      </c>
      <c r="J89" s="18"/>
      <c r="K89" s="14"/>
      <c r="L89" s="14"/>
      <c r="M89" s="14"/>
    </row>
    <row r="90" spans="2:13" ht="15.6" x14ac:dyDescent="0.3">
      <c r="B90" s="8" t="s">
        <v>74</v>
      </c>
      <c r="C90" s="13" t="s">
        <v>75</v>
      </c>
      <c r="D90" s="8" t="s">
        <v>200</v>
      </c>
      <c r="E90" s="25">
        <f t="shared" si="21"/>
        <v>1123</v>
      </c>
      <c r="F90" s="25">
        <f t="shared" si="22"/>
        <v>1015</v>
      </c>
      <c r="G90" s="26">
        <v>977</v>
      </c>
      <c r="H90" s="18">
        <v>38</v>
      </c>
      <c r="I90" s="18">
        <v>107</v>
      </c>
      <c r="J90" s="18"/>
      <c r="K90" s="14"/>
      <c r="L90" s="14">
        <v>1</v>
      </c>
      <c r="M90" s="14"/>
    </row>
    <row r="91" spans="2:13" ht="15.6" x14ac:dyDescent="0.3">
      <c r="B91" s="8" t="s">
        <v>77</v>
      </c>
      <c r="C91" s="13" t="s">
        <v>40</v>
      </c>
      <c r="D91" s="8" t="s">
        <v>201</v>
      </c>
      <c r="E91" s="25">
        <f t="shared" si="21"/>
        <v>4</v>
      </c>
      <c r="F91" s="25">
        <f t="shared" si="22"/>
        <v>0</v>
      </c>
      <c r="G91" s="26"/>
      <c r="H91" s="18"/>
      <c r="I91" s="18">
        <v>4</v>
      </c>
      <c r="J91" s="18"/>
      <c r="K91" s="14"/>
      <c r="L91" s="14"/>
      <c r="M91" s="14"/>
    </row>
    <row r="92" spans="2:13" ht="15.6" x14ac:dyDescent="0.3">
      <c r="B92" s="8" t="s">
        <v>79</v>
      </c>
      <c r="C92" s="15" t="s">
        <v>80</v>
      </c>
      <c r="D92" s="8" t="s">
        <v>202</v>
      </c>
      <c r="E92" s="25">
        <f t="shared" si="21"/>
        <v>0</v>
      </c>
      <c r="F92" s="25">
        <f t="shared" si="22"/>
        <v>0</v>
      </c>
      <c r="G92" s="28">
        <f>SUM(G93:G99)</f>
        <v>0</v>
      </c>
      <c r="H92" s="28">
        <f t="shared" ref="H92:M92" si="25">SUM(H93:H99)</f>
        <v>0</v>
      </c>
      <c r="I92" s="28">
        <f t="shared" si="25"/>
        <v>0</v>
      </c>
      <c r="J92" s="28">
        <f t="shared" si="25"/>
        <v>0</v>
      </c>
      <c r="K92" s="28">
        <f>SUM(K93:K99)</f>
        <v>0</v>
      </c>
      <c r="L92" s="28">
        <f t="shared" si="25"/>
        <v>0</v>
      </c>
      <c r="M92" s="28">
        <f t="shared" si="25"/>
        <v>0</v>
      </c>
    </row>
    <row r="93" spans="2:13" ht="15.6" x14ac:dyDescent="0.3">
      <c r="B93" s="8" t="s">
        <v>82</v>
      </c>
      <c r="C93" s="13" t="s">
        <v>83</v>
      </c>
      <c r="D93" s="8" t="s">
        <v>203</v>
      </c>
      <c r="E93" s="25">
        <f t="shared" si="21"/>
        <v>0</v>
      </c>
      <c r="F93" s="25">
        <f t="shared" si="22"/>
        <v>0</v>
      </c>
      <c r="G93" s="26"/>
      <c r="H93" s="18"/>
      <c r="I93" s="18"/>
      <c r="J93" s="18"/>
      <c r="K93" s="14"/>
      <c r="L93" s="14"/>
      <c r="M93" s="14"/>
    </row>
    <row r="94" spans="2:13" ht="15.6" x14ac:dyDescent="0.3">
      <c r="B94" s="8" t="s">
        <v>85</v>
      </c>
      <c r="C94" s="13" t="s">
        <v>86</v>
      </c>
      <c r="D94" s="8" t="s">
        <v>204</v>
      </c>
      <c r="E94" s="25">
        <f t="shared" si="21"/>
        <v>0</v>
      </c>
      <c r="F94" s="25">
        <f t="shared" si="22"/>
        <v>0</v>
      </c>
      <c r="G94" s="26"/>
      <c r="H94" s="18"/>
      <c r="I94" s="18"/>
      <c r="J94" s="18"/>
      <c r="K94" s="14"/>
      <c r="L94" s="14"/>
      <c r="M94" s="14"/>
    </row>
    <row r="95" spans="2:13" ht="15.6" x14ac:dyDescent="0.3">
      <c r="B95" s="8" t="s">
        <v>88</v>
      </c>
      <c r="C95" s="13" t="s">
        <v>89</v>
      </c>
      <c r="D95" s="8" t="s">
        <v>205</v>
      </c>
      <c r="E95" s="25">
        <f t="shared" si="21"/>
        <v>0</v>
      </c>
      <c r="F95" s="25">
        <f t="shared" si="22"/>
        <v>0</v>
      </c>
      <c r="G95" s="26"/>
      <c r="H95" s="18"/>
      <c r="I95" s="18"/>
      <c r="J95" s="18"/>
      <c r="K95" s="14"/>
      <c r="L95" s="14"/>
      <c r="M95" s="14"/>
    </row>
    <row r="96" spans="2:13" ht="15.6" x14ac:dyDescent="0.3">
      <c r="B96" s="8" t="s">
        <v>91</v>
      </c>
      <c r="C96" s="13" t="s">
        <v>92</v>
      </c>
      <c r="D96" s="8" t="s">
        <v>206</v>
      </c>
      <c r="E96" s="25">
        <f t="shared" si="21"/>
        <v>0</v>
      </c>
      <c r="F96" s="25">
        <f t="shared" si="22"/>
        <v>0</v>
      </c>
      <c r="G96" s="26"/>
      <c r="H96" s="18"/>
      <c r="I96" s="18"/>
      <c r="J96" s="18"/>
      <c r="K96" s="14"/>
      <c r="L96" s="14"/>
      <c r="M96" s="14"/>
    </row>
    <row r="97" spans="2:13" ht="15.6" x14ac:dyDescent="0.3">
      <c r="B97" s="8" t="s">
        <v>94</v>
      </c>
      <c r="C97" s="13" t="s">
        <v>95</v>
      </c>
      <c r="D97" s="8" t="s">
        <v>207</v>
      </c>
      <c r="E97" s="25">
        <f t="shared" si="21"/>
        <v>0</v>
      </c>
      <c r="F97" s="25">
        <f t="shared" si="22"/>
        <v>0</v>
      </c>
      <c r="G97" s="26"/>
      <c r="H97" s="18"/>
      <c r="I97" s="18"/>
      <c r="J97" s="18"/>
      <c r="K97" s="14"/>
      <c r="L97" s="14"/>
      <c r="M97" s="14"/>
    </row>
    <row r="98" spans="2:13" ht="15.6" x14ac:dyDescent="0.3">
      <c r="B98" s="8" t="s">
        <v>97</v>
      </c>
      <c r="C98" s="13" t="s">
        <v>98</v>
      </c>
      <c r="D98" s="8" t="s">
        <v>208</v>
      </c>
      <c r="E98" s="25">
        <f t="shared" si="21"/>
        <v>0</v>
      </c>
      <c r="F98" s="25">
        <f t="shared" si="22"/>
        <v>0</v>
      </c>
      <c r="G98" s="26"/>
      <c r="H98" s="18"/>
      <c r="I98" s="18"/>
      <c r="J98" s="18"/>
      <c r="K98" s="14"/>
      <c r="L98" s="14"/>
      <c r="M98" s="14"/>
    </row>
    <row r="99" spans="2:13" ht="15.6" x14ac:dyDescent="0.3">
      <c r="B99" s="8" t="s">
        <v>100</v>
      </c>
      <c r="C99" s="13" t="s">
        <v>40</v>
      </c>
      <c r="D99" s="8" t="s">
        <v>209</v>
      </c>
      <c r="E99" s="25">
        <f t="shared" si="21"/>
        <v>0</v>
      </c>
      <c r="F99" s="25">
        <f t="shared" si="22"/>
        <v>0</v>
      </c>
      <c r="G99" s="26"/>
      <c r="H99" s="18"/>
      <c r="I99" s="18"/>
      <c r="J99" s="18"/>
      <c r="K99" s="14"/>
      <c r="L99" s="14"/>
      <c r="M99" s="14"/>
    </row>
    <row r="100" spans="2:13" ht="15.6" x14ac:dyDescent="0.3">
      <c r="B100" s="8" t="s">
        <v>102</v>
      </c>
      <c r="C100" s="15" t="s">
        <v>103</v>
      </c>
      <c r="D100" s="8" t="s">
        <v>210</v>
      </c>
      <c r="E100" s="25">
        <f t="shared" si="21"/>
        <v>0</v>
      </c>
      <c r="F100" s="25">
        <f t="shared" si="22"/>
        <v>0</v>
      </c>
      <c r="G100" s="28">
        <f>G101+G102</f>
        <v>0</v>
      </c>
      <c r="H100" s="28">
        <f t="shared" ref="H100:M100" si="26">H101+H102</f>
        <v>0</v>
      </c>
      <c r="I100" s="28">
        <f>I101+I102</f>
        <v>0</v>
      </c>
      <c r="J100" s="28">
        <f t="shared" si="26"/>
        <v>0</v>
      </c>
      <c r="K100" s="28">
        <f t="shared" si="26"/>
        <v>0</v>
      </c>
      <c r="L100" s="28">
        <f t="shared" si="26"/>
        <v>0</v>
      </c>
      <c r="M100" s="28">
        <f t="shared" si="26"/>
        <v>0</v>
      </c>
    </row>
    <row r="101" spans="2:13" ht="15.6" x14ac:dyDescent="0.3">
      <c r="B101" s="8" t="s">
        <v>105</v>
      </c>
      <c r="C101" s="13" t="s">
        <v>106</v>
      </c>
      <c r="D101" s="8" t="s">
        <v>211</v>
      </c>
      <c r="E101" s="25">
        <f t="shared" si="21"/>
        <v>0</v>
      </c>
      <c r="F101" s="25">
        <f t="shared" si="22"/>
        <v>0</v>
      </c>
      <c r="G101" s="26"/>
      <c r="H101" s="18"/>
      <c r="I101" s="18"/>
      <c r="J101" s="18"/>
      <c r="K101" s="14"/>
      <c r="L101" s="14"/>
      <c r="M101" s="14"/>
    </row>
    <row r="102" spans="2:13" ht="27.6" x14ac:dyDescent="0.3">
      <c r="B102" s="8" t="s">
        <v>108</v>
      </c>
      <c r="C102" s="13" t="s">
        <v>109</v>
      </c>
      <c r="D102" s="8" t="s">
        <v>212</v>
      </c>
      <c r="E102" s="25">
        <f t="shared" si="21"/>
        <v>0</v>
      </c>
      <c r="F102" s="25">
        <f t="shared" si="22"/>
        <v>0</v>
      </c>
      <c r="G102" s="26"/>
      <c r="H102" s="18"/>
      <c r="I102" s="18"/>
      <c r="J102" s="18"/>
      <c r="K102" s="14"/>
      <c r="L102" s="14"/>
      <c r="M102" s="14"/>
    </row>
    <row r="103" spans="2:13" ht="15.6" x14ac:dyDescent="0.3">
      <c r="B103" s="8" t="s">
        <v>111</v>
      </c>
      <c r="C103" s="9" t="s">
        <v>112</v>
      </c>
      <c r="D103" s="8" t="s">
        <v>213</v>
      </c>
      <c r="E103" s="25">
        <f t="shared" si="21"/>
        <v>139</v>
      </c>
      <c r="F103" s="25">
        <f t="shared" si="22"/>
        <v>117</v>
      </c>
      <c r="G103" s="26">
        <v>117</v>
      </c>
      <c r="H103" s="18"/>
      <c r="I103" s="18">
        <v>22</v>
      </c>
      <c r="J103" s="18"/>
      <c r="K103" s="14"/>
      <c r="L103" s="14"/>
      <c r="M103" s="14"/>
    </row>
    <row r="104" spans="2:13" ht="15.6" x14ac:dyDescent="0.3">
      <c r="B104" s="8" t="s">
        <v>114</v>
      </c>
      <c r="C104" s="15" t="s">
        <v>115</v>
      </c>
      <c r="D104" s="8" t="s">
        <v>214</v>
      </c>
      <c r="E104" s="25">
        <f t="shared" si="21"/>
        <v>0</v>
      </c>
      <c r="F104" s="25">
        <f t="shared" si="22"/>
        <v>0</v>
      </c>
      <c r="G104" s="28">
        <f>SUM(G105:G108)</f>
        <v>0</v>
      </c>
      <c r="H104" s="28">
        <f t="shared" ref="H104:M104" si="27">SUM(H105:H108)</f>
        <v>0</v>
      </c>
      <c r="I104" s="28">
        <f t="shared" si="27"/>
        <v>0</v>
      </c>
      <c r="J104" s="28">
        <f t="shared" si="27"/>
        <v>0</v>
      </c>
      <c r="K104" s="28">
        <f t="shared" si="27"/>
        <v>0</v>
      </c>
      <c r="L104" s="28">
        <f t="shared" si="27"/>
        <v>0</v>
      </c>
      <c r="M104" s="28">
        <f t="shared" si="27"/>
        <v>0</v>
      </c>
    </row>
    <row r="105" spans="2:13" ht="15.6" x14ac:dyDescent="0.3">
      <c r="B105" s="8" t="s">
        <v>117</v>
      </c>
      <c r="C105" s="13" t="s">
        <v>118</v>
      </c>
      <c r="D105" s="8" t="s">
        <v>215</v>
      </c>
      <c r="E105" s="25">
        <f t="shared" si="21"/>
        <v>0</v>
      </c>
      <c r="F105" s="25">
        <f t="shared" si="22"/>
        <v>0</v>
      </c>
      <c r="G105" s="26"/>
      <c r="H105" s="18"/>
      <c r="I105" s="18"/>
      <c r="J105" s="18"/>
      <c r="K105" s="14"/>
      <c r="L105" s="14"/>
      <c r="M105" s="14"/>
    </row>
    <row r="106" spans="2:13" ht="15.6" x14ac:dyDescent="0.3">
      <c r="B106" s="8" t="s">
        <v>120</v>
      </c>
      <c r="C106" s="13" t="s">
        <v>121</v>
      </c>
      <c r="D106" s="8" t="s">
        <v>216</v>
      </c>
      <c r="E106" s="25">
        <f t="shared" si="21"/>
        <v>0</v>
      </c>
      <c r="F106" s="25">
        <f t="shared" si="22"/>
        <v>0</v>
      </c>
      <c r="G106" s="26"/>
      <c r="H106" s="18"/>
      <c r="I106" s="18"/>
      <c r="J106" s="18"/>
      <c r="K106" s="14"/>
      <c r="L106" s="14"/>
      <c r="M106" s="14"/>
    </row>
    <row r="107" spans="2:13" ht="15.6" x14ac:dyDescent="0.3">
      <c r="B107" s="8" t="s">
        <v>123</v>
      </c>
      <c r="C107" s="13" t="s">
        <v>124</v>
      </c>
      <c r="D107" s="8" t="s">
        <v>217</v>
      </c>
      <c r="E107" s="25">
        <f t="shared" si="21"/>
        <v>0</v>
      </c>
      <c r="F107" s="25">
        <f t="shared" si="22"/>
        <v>0</v>
      </c>
      <c r="G107" s="26"/>
      <c r="H107" s="18"/>
      <c r="I107" s="18"/>
      <c r="J107" s="18"/>
      <c r="K107" s="14"/>
      <c r="L107" s="14"/>
      <c r="M107" s="14"/>
    </row>
    <row r="108" spans="2:13" ht="15.6" x14ac:dyDescent="0.3">
      <c r="B108" s="8" t="s">
        <v>126</v>
      </c>
      <c r="C108" s="13" t="s">
        <v>40</v>
      </c>
      <c r="D108" s="8" t="s">
        <v>218</v>
      </c>
      <c r="E108" s="25">
        <f t="shared" si="21"/>
        <v>0</v>
      </c>
      <c r="F108" s="25">
        <f t="shared" si="22"/>
        <v>0</v>
      </c>
      <c r="G108" s="26"/>
      <c r="H108" s="18"/>
      <c r="I108" s="18"/>
      <c r="J108" s="18"/>
      <c r="K108" s="14"/>
      <c r="L108" s="14"/>
      <c r="M108" s="14"/>
    </row>
    <row r="109" spans="2:13" ht="15.6" x14ac:dyDescent="0.3">
      <c r="B109" s="8" t="s">
        <v>128</v>
      </c>
      <c r="C109" s="15" t="s">
        <v>129</v>
      </c>
      <c r="D109" s="8" t="s">
        <v>219</v>
      </c>
      <c r="E109" s="25">
        <f t="shared" si="21"/>
        <v>0</v>
      </c>
      <c r="F109" s="25">
        <f t="shared" si="22"/>
        <v>0</v>
      </c>
      <c r="G109" s="28">
        <f>SUM(G110:G113)</f>
        <v>0</v>
      </c>
      <c r="H109" s="28">
        <f t="shared" ref="H109:M109" si="28">SUM(H110:H113)</f>
        <v>0</v>
      </c>
      <c r="I109" s="28">
        <f>SUM(I110:I113)</f>
        <v>0</v>
      </c>
      <c r="J109" s="28">
        <f t="shared" si="28"/>
        <v>0</v>
      </c>
      <c r="K109" s="28">
        <f t="shared" si="28"/>
        <v>0</v>
      </c>
      <c r="L109" s="28">
        <f t="shared" si="28"/>
        <v>0</v>
      </c>
      <c r="M109" s="28">
        <f t="shared" si="28"/>
        <v>0</v>
      </c>
    </row>
    <row r="110" spans="2:13" ht="15.6" x14ac:dyDescent="0.3">
      <c r="B110" s="8" t="s">
        <v>131</v>
      </c>
      <c r="C110" s="13" t="s">
        <v>132</v>
      </c>
      <c r="D110" s="8" t="s">
        <v>220</v>
      </c>
      <c r="E110" s="25">
        <f t="shared" si="21"/>
        <v>0</v>
      </c>
      <c r="F110" s="25">
        <f t="shared" si="22"/>
        <v>0</v>
      </c>
      <c r="G110" s="26"/>
      <c r="H110" s="18"/>
      <c r="I110" s="18"/>
      <c r="J110" s="18"/>
      <c r="K110" s="14"/>
      <c r="L110" s="14"/>
      <c r="M110" s="14"/>
    </row>
    <row r="111" spans="2:13" ht="15.6" x14ac:dyDescent="0.3">
      <c r="B111" s="8" t="s">
        <v>134</v>
      </c>
      <c r="C111" s="13" t="s">
        <v>135</v>
      </c>
      <c r="D111" s="8" t="s">
        <v>221</v>
      </c>
      <c r="E111" s="25">
        <f t="shared" si="21"/>
        <v>0</v>
      </c>
      <c r="F111" s="25">
        <f t="shared" si="22"/>
        <v>0</v>
      </c>
      <c r="G111" s="26"/>
      <c r="H111" s="18"/>
      <c r="I111" s="18"/>
      <c r="J111" s="18"/>
      <c r="K111" s="14"/>
      <c r="L111" s="14"/>
      <c r="M111" s="14"/>
    </row>
    <row r="112" spans="2:13" ht="27.6" x14ac:dyDescent="0.3">
      <c r="B112" s="8" t="s">
        <v>137</v>
      </c>
      <c r="C112" s="13" t="s">
        <v>138</v>
      </c>
      <c r="D112" s="8" t="s">
        <v>222</v>
      </c>
      <c r="E112" s="25">
        <f t="shared" si="21"/>
        <v>0</v>
      </c>
      <c r="F112" s="25">
        <f t="shared" si="22"/>
        <v>0</v>
      </c>
      <c r="G112" s="26"/>
      <c r="H112" s="18"/>
      <c r="I112" s="18"/>
      <c r="J112" s="18"/>
      <c r="K112" s="14"/>
      <c r="L112" s="14"/>
      <c r="M112" s="14"/>
    </row>
    <row r="113" spans="2:13" ht="15.6" x14ac:dyDescent="0.3">
      <c r="B113" s="8" t="s">
        <v>140</v>
      </c>
      <c r="C113" s="13" t="s">
        <v>40</v>
      </c>
      <c r="D113" s="8" t="s">
        <v>223</v>
      </c>
      <c r="E113" s="25">
        <f t="shared" si="21"/>
        <v>0</v>
      </c>
      <c r="F113" s="25">
        <f t="shared" si="22"/>
        <v>0</v>
      </c>
      <c r="G113" s="26"/>
      <c r="H113" s="18"/>
      <c r="I113" s="18"/>
      <c r="J113" s="18"/>
      <c r="K113" s="14"/>
      <c r="L113" s="14"/>
      <c r="M113" s="14"/>
    </row>
    <row r="114" spans="2:13" ht="15.6" x14ac:dyDescent="0.3">
      <c r="B114" s="8" t="s">
        <v>142</v>
      </c>
      <c r="C114" s="9" t="s">
        <v>143</v>
      </c>
      <c r="D114" s="8" t="s">
        <v>224</v>
      </c>
      <c r="E114" s="25">
        <f t="shared" si="21"/>
        <v>0</v>
      </c>
      <c r="F114" s="25">
        <f t="shared" si="22"/>
        <v>0</v>
      </c>
      <c r="G114" s="26"/>
      <c r="H114" s="18"/>
      <c r="I114" s="18"/>
      <c r="J114" s="18"/>
      <c r="K114" s="14"/>
      <c r="L114" s="14"/>
      <c r="M114" s="14"/>
    </row>
    <row r="115" spans="2:13" ht="15.6" x14ac:dyDescent="0.3">
      <c r="B115" s="8" t="s">
        <v>145</v>
      </c>
      <c r="C115" s="17" t="s">
        <v>146</v>
      </c>
      <c r="D115" s="8" t="s">
        <v>225</v>
      </c>
      <c r="E115" s="25">
        <f t="shared" si="21"/>
        <v>103</v>
      </c>
      <c r="F115" s="25">
        <f t="shared" si="22"/>
        <v>97</v>
      </c>
      <c r="G115" s="28">
        <f>G116+G117</f>
        <v>95</v>
      </c>
      <c r="H115" s="28">
        <f t="shared" ref="H115:M115" si="29">H116+H117</f>
        <v>2</v>
      </c>
      <c r="I115" s="28">
        <f t="shared" si="29"/>
        <v>6</v>
      </c>
      <c r="J115" s="28">
        <f t="shared" si="29"/>
        <v>0</v>
      </c>
      <c r="K115" s="28">
        <f t="shared" si="29"/>
        <v>0</v>
      </c>
      <c r="L115" s="28">
        <f t="shared" si="29"/>
        <v>0</v>
      </c>
      <c r="M115" s="28">
        <f t="shared" si="29"/>
        <v>0</v>
      </c>
    </row>
    <row r="116" spans="2:13" ht="15.6" x14ac:dyDescent="0.3">
      <c r="B116" s="8" t="s">
        <v>148</v>
      </c>
      <c r="C116" s="13" t="s">
        <v>149</v>
      </c>
      <c r="D116" s="8" t="s">
        <v>226</v>
      </c>
      <c r="E116" s="25">
        <f t="shared" si="21"/>
        <v>101</v>
      </c>
      <c r="F116" s="25">
        <f t="shared" si="22"/>
        <v>95</v>
      </c>
      <c r="G116" s="26">
        <v>93</v>
      </c>
      <c r="H116" s="18">
        <v>2</v>
      </c>
      <c r="I116" s="18">
        <v>6</v>
      </c>
      <c r="J116" s="18"/>
      <c r="K116" s="14"/>
      <c r="L116" s="14"/>
      <c r="M116" s="14"/>
    </row>
    <row r="117" spans="2:13" ht="27.6" x14ac:dyDescent="0.3">
      <c r="B117" s="8" t="s">
        <v>151</v>
      </c>
      <c r="C117" s="13" t="s">
        <v>152</v>
      </c>
      <c r="D117" s="8" t="s">
        <v>227</v>
      </c>
      <c r="E117" s="25">
        <f t="shared" si="21"/>
        <v>2</v>
      </c>
      <c r="F117" s="25">
        <f t="shared" si="22"/>
        <v>2</v>
      </c>
      <c r="G117" s="26">
        <v>2</v>
      </c>
      <c r="H117" s="18"/>
      <c r="I117" s="18"/>
      <c r="J117" s="18"/>
      <c r="K117" s="14"/>
      <c r="L117" s="14"/>
      <c r="M117" s="14"/>
    </row>
    <row r="118" spans="2:13" ht="15.6" x14ac:dyDescent="0.3">
      <c r="B118" s="8" t="s">
        <v>154</v>
      </c>
      <c r="C118" s="9" t="s">
        <v>155</v>
      </c>
      <c r="D118" s="8" t="s">
        <v>228</v>
      </c>
      <c r="E118" s="25">
        <f t="shared" si="21"/>
        <v>15</v>
      </c>
      <c r="F118" s="25">
        <f t="shared" si="22"/>
        <v>12</v>
      </c>
      <c r="G118" s="26">
        <v>12</v>
      </c>
      <c r="H118" s="18"/>
      <c r="I118" s="18">
        <v>3</v>
      </c>
      <c r="J118" s="18"/>
      <c r="K118" s="14"/>
      <c r="L118" s="14"/>
      <c r="M118" s="14"/>
    </row>
    <row r="119" spans="2:13" ht="15.6" x14ac:dyDescent="0.3">
      <c r="B119" s="8" t="s">
        <v>157</v>
      </c>
      <c r="C119" s="9" t="s">
        <v>158</v>
      </c>
      <c r="D119" s="8" t="s">
        <v>229</v>
      </c>
      <c r="E119" s="25">
        <f t="shared" si="21"/>
        <v>0</v>
      </c>
      <c r="F119" s="25">
        <f t="shared" si="22"/>
        <v>0</v>
      </c>
      <c r="G119" s="26"/>
      <c r="H119" s="18"/>
      <c r="I119" s="18"/>
      <c r="J119" s="18"/>
      <c r="K119" s="14"/>
      <c r="L119" s="14"/>
      <c r="M119" s="14"/>
    </row>
    <row r="120" spans="2:13" ht="15.6" x14ac:dyDescent="0.3">
      <c r="B120" s="8" t="s">
        <v>160</v>
      </c>
      <c r="C120" s="9" t="s">
        <v>161</v>
      </c>
      <c r="D120" s="8" t="s">
        <v>230</v>
      </c>
      <c r="E120" s="25">
        <f t="shared" si="21"/>
        <v>0</v>
      </c>
      <c r="F120" s="25">
        <f t="shared" si="22"/>
        <v>0</v>
      </c>
      <c r="G120" s="26"/>
      <c r="H120" s="18"/>
      <c r="I120" s="18"/>
      <c r="J120" s="18"/>
      <c r="K120" s="14"/>
      <c r="L120" s="14"/>
      <c r="M120" s="14"/>
    </row>
    <row r="121" spans="2:13" ht="15.6" x14ac:dyDescent="0.3">
      <c r="B121" s="8" t="s">
        <v>163</v>
      </c>
      <c r="C121" s="9" t="s">
        <v>164</v>
      </c>
      <c r="D121" s="8" t="s">
        <v>231</v>
      </c>
      <c r="E121" s="25">
        <f t="shared" si="21"/>
        <v>32</v>
      </c>
      <c r="F121" s="25">
        <f t="shared" si="22"/>
        <v>26</v>
      </c>
      <c r="G121" s="26">
        <v>26</v>
      </c>
      <c r="H121" s="18"/>
      <c r="I121" s="18">
        <v>6</v>
      </c>
      <c r="J121" s="18"/>
      <c r="K121" s="14"/>
      <c r="L121" s="14"/>
      <c r="M121" s="14"/>
    </row>
    <row r="122" spans="2:13" ht="15.6" x14ac:dyDescent="0.3">
      <c r="B122" s="8" t="s">
        <v>166</v>
      </c>
      <c r="C122" s="9" t="s">
        <v>167</v>
      </c>
      <c r="D122" s="8" t="s">
        <v>232</v>
      </c>
      <c r="E122" s="25">
        <f t="shared" si="21"/>
        <v>49</v>
      </c>
      <c r="F122" s="25">
        <f t="shared" si="22"/>
        <v>47</v>
      </c>
      <c r="G122" s="29">
        <v>46</v>
      </c>
      <c r="H122" s="27">
        <v>1</v>
      </c>
      <c r="I122" s="27">
        <v>2</v>
      </c>
      <c r="J122" s="27"/>
      <c r="K122" s="14"/>
      <c r="L122" s="30"/>
      <c r="M122" s="30"/>
    </row>
    <row r="123" spans="2:13" ht="15.6" x14ac:dyDescent="0.3">
      <c r="B123" s="8" t="s">
        <v>169</v>
      </c>
      <c r="C123" s="9" t="s">
        <v>170</v>
      </c>
      <c r="D123" s="8" t="s">
        <v>233</v>
      </c>
      <c r="E123" s="25">
        <f t="shared" si="21"/>
        <v>411</v>
      </c>
      <c r="F123" s="25">
        <f t="shared" si="22"/>
        <v>281</v>
      </c>
      <c r="G123" s="31">
        <v>265</v>
      </c>
      <c r="H123" s="32">
        <v>16</v>
      </c>
      <c r="I123" s="32">
        <v>123</v>
      </c>
      <c r="J123" s="27"/>
      <c r="K123" s="14"/>
      <c r="L123" s="14">
        <v>3</v>
      </c>
      <c r="M123" s="14">
        <v>4</v>
      </c>
    </row>
    <row r="124" spans="2:13" ht="15.6" x14ac:dyDescent="0.3">
      <c r="B124" s="8" t="s">
        <v>172</v>
      </c>
      <c r="C124" s="9" t="s">
        <v>173</v>
      </c>
      <c r="D124" s="8" t="s">
        <v>234</v>
      </c>
      <c r="E124" s="25">
        <f t="shared" si="21"/>
        <v>14</v>
      </c>
      <c r="F124" s="25">
        <f t="shared" si="22"/>
        <v>14</v>
      </c>
      <c r="G124" s="29">
        <v>14</v>
      </c>
      <c r="H124" s="27"/>
      <c r="I124" s="27"/>
      <c r="J124" s="27"/>
      <c r="K124" s="14"/>
      <c r="L124" s="30"/>
      <c r="M124" s="30"/>
    </row>
    <row r="125" spans="2:13" ht="15.6" x14ac:dyDescent="0.3">
      <c r="B125" s="8" t="s">
        <v>175</v>
      </c>
      <c r="C125" s="9" t="s">
        <v>176</v>
      </c>
      <c r="D125" s="8" t="s">
        <v>235</v>
      </c>
      <c r="E125" s="25">
        <f t="shared" si="21"/>
        <v>19</v>
      </c>
      <c r="F125" s="25">
        <f t="shared" si="22"/>
        <v>11</v>
      </c>
      <c r="G125" s="31">
        <v>11</v>
      </c>
      <c r="H125" s="32"/>
      <c r="I125" s="32">
        <v>8</v>
      </c>
      <c r="J125" s="27"/>
      <c r="K125" s="14"/>
      <c r="L125" s="14"/>
      <c r="M125" s="14"/>
    </row>
    <row r="126" spans="2:13" ht="15.6" x14ac:dyDescent="0.3">
      <c r="B126" s="33"/>
      <c r="C126" s="34"/>
      <c r="D126" s="35"/>
      <c r="E126" s="36"/>
      <c r="F126" s="37"/>
      <c r="G126" s="37"/>
      <c r="H126" s="37"/>
      <c r="I126" s="37"/>
      <c r="J126" s="38"/>
      <c r="K126" s="38"/>
      <c r="L126" s="38"/>
      <c r="M126" s="38"/>
    </row>
    <row r="127" spans="2:13" ht="15.6" x14ac:dyDescent="0.3">
      <c r="B127" s="63" t="s">
        <v>236</v>
      </c>
      <c r="C127" s="63"/>
      <c r="D127" s="63"/>
      <c r="E127" s="63"/>
      <c r="F127" s="63"/>
      <c r="G127" s="63"/>
      <c r="H127" s="63"/>
      <c r="I127" s="63"/>
      <c r="J127" s="63"/>
      <c r="K127" s="39"/>
      <c r="L127" s="39"/>
      <c r="M127" s="39"/>
    </row>
    <row r="128" spans="2:13" ht="15.6" x14ac:dyDescent="0.3">
      <c r="B128" s="33"/>
      <c r="C128" s="34"/>
      <c r="D128" s="35"/>
      <c r="E128" s="36"/>
      <c r="F128" s="37"/>
      <c r="G128" s="37"/>
      <c r="H128" s="37"/>
      <c r="I128" s="37"/>
      <c r="J128" s="38"/>
      <c r="K128" s="38"/>
      <c r="L128" s="38"/>
      <c r="M128" s="38"/>
    </row>
    <row r="129" spans="2:13" x14ac:dyDescent="0.3">
      <c r="B129" s="64" t="s">
        <v>237</v>
      </c>
      <c r="C129" s="64" t="s">
        <v>238</v>
      </c>
      <c r="D129" s="65" t="s">
        <v>3</v>
      </c>
      <c r="E129" s="58" t="s">
        <v>239</v>
      </c>
      <c r="F129" s="58" t="s">
        <v>240</v>
      </c>
      <c r="G129" s="58" t="s">
        <v>241</v>
      </c>
      <c r="H129" s="58" t="s">
        <v>242</v>
      </c>
      <c r="I129" s="58" t="s">
        <v>243</v>
      </c>
      <c r="J129" s="60" t="s">
        <v>244</v>
      </c>
      <c r="K129" s="60" t="s">
        <v>245</v>
      </c>
      <c r="L129" s="38"/>
      <c r="M129" s="38"/>
    </row>
    <row r="130" spans="2:13" ht="53.4" customHeight="1" x14ac:dyDescent="0.3">
      <c r="B130" s="64"/>
      <c r="C130" s="64"/>
      <c r="D130" s="65"/>
      <c r="E130" s="66"/>
      <c r="F130" s="66"/>
      <c r="G130" s="59"/>
      <c r="H130" s="59"/>
      <c r="I130" s="59"/>
      <c r="J130" s="61"/>
      <c r="K130" s="61"/>
      <c r="L130" s="38"/>
      <c r="M130" s="38"/>
    </row>
    <row r="131" spans="2:13" x14ac:dyDescent="0.3">
      <c r="B131" s="64"/>
      <c r="C131" s="64"/>
      <c r="D131" s="65"/>
      <c r="E131" s="40" t="s">
        <v>246</v>
      </c>
      <c r="F131" s="40" t="s">
        <v>246</v>
      </c>
      <c r="G131" s="41" t="s">
        <v>247</v>
      </c>
      <c r="H131" s="42" t="s">
        <v>248</v>
      </c>
      <c r="I131" s="42" t="s">
        <v>248</v>
      </c>
      <c r="J131" s="42" t="s">
        <v>248</v>
      </c>
      <c r="K131" s="43" t="s">
        <v>248</v>
      </c>
      <c r="L131" s="38"/>
      <c r="M131" s="38"/>
    </row>
    <row r="132" spans="2:13" x14ac:dyDescent="0.3">
      <c r="B132" s="42" t="s">
        <v>18</v>
      </c>
      <c r="C132" s="42" t="s">
        <v>19</v>
      </c>
      <c r="D132" s="44" t="s">
        <v>20</v>
      </c>
      <c r="E132" s="40">
        <v>1</v>
      </c>
      <c r="F132" s="40">
        <v>2</v>
      </c>
      <c r="G132" s="40">
        <v>3</v>
      </c>
      <c r="H132" s="40">
        <v>4</v>
      </c>
      <c r="I132" s="40">
        <v>5</v>
      </c>
      <c r="J132" s="40">
        <v>6</v>
      </c>
      <c r="K132" s="45">
        <v>7</v>
      </c>
      <c r="L132" s="38"/>
      <c r="M132" s="38"/>
    </row>
    <row r="133" spans="2:13" ht="15.6" x14ac:dyDescent="0.3">
      <c r="B133" s="46" t="s">
        <v>21</v>
      </c>
      <c r="C133" s="47" t="s">
        <v>249</v>
      </c>
      <c r="D133" s="8" t="s">
        <v>250</v>
      </c>
      <c r="E133" s="48">
        <f>E134+E137</f>
        <v>546</v>
      </c>
      <c r="F133" s="48">
        <f t="shared" ref="F133:J133" si="30">F134+F137</f>
        <v>58</v>
      </c>
      <c r="G133" s="49">
        <f>G134+G137</f>
        <v>1229.1179999999999</v>
      </c>
      <c r="H133" s="49">
        <f t="shared" si="30"/>
        <v>6274.6749999999993</v>
      </c>
      <c r="I133" s="49">
        <f>I134+I137</f>
        <v>358.47348</v>
      </c>
      <c r="J133" s="49">
        <f t="shared" si="30"/>
        <v>4014.7661700000008</v>
      </c>
      <c r="K133" s="49">
        <f>K134+K137</f>
        <v>2508.2348299999999</v>
      </c>
      <c r="L133" s="38"/>
      <c r="M133" s="38"/>
    </row>
    <row r="134" spans="2:13" ht="15.6" x14ac:dyDescent="0.3">
      <c r="B134" s="46" t="s">
        <v>24</v>
      </c>
      <c r="C134" s="50" t="s">
        <v>11</v>
      </c>
      <c r="D134" s="8" t="s">
        <v>251</v>
      </c>
      <c r="E134" s="48">
        <f>E135+E136</f>
        <v>450</v>
      </c>
      <c r="F134" s="48">
        <f t="shared" ref="F134:J134" si="31">F135+F136</f>
        <v>24</v>
      </c>
      <c r="G134" s="49">
        <f>G135+G136</f>
        <v>898.58799999999997</v>
      </c>
      <c r="H134" s="49">
        <f t="shared" si="31"/>
        <v>4568.8459999999995</v>
      </c>
      <c r="I134" s="49">
        <f t="shared" si="31"/>
        <v>54.594480000000004</v>
      </c>
      <c r="J134" s="49">
        <f t="shared" si="31"/>
        <v>2870.4101700000006</v>
      </c>
      <c r="K134" s="49">
        <f>K135+K136</f>
        <v>1277.76983</v>
      </c>
      <c r="L134" s="38"/>
      <c r="M134" s="38"/>
    </row>
    <row r="135" spans="2:13" ht="15.6" x14ac:dyDescent="0.3">
      <c r="B135" s="46" t="s">
        <v>252</v>
      </c>
      <c r="C135" s="51" t="s">
        <v>253</v>
      </c>
      <c r="D135" s="8" t="s">
        <v>254</v>
      </c>
      <c r="E135" s="52">
        <v>450</v>
      </c>
      <c r="F135" s="52">
        <v>24</v>
      </c>
      <c r="G135" s="53">
        <v>898.58799999999997</v>
      </c>
      <c r="H135" s="53">
        <v>4568.8459999999995</v>
      </c>
      <c r="I135" s="53">
        <v>54.594480000000004</v>
      </c>
      <c r="J135" s="53">
        <v>2870.4101700000006</v>
      </c>
      <c r="K135" s="53">
        <v>1271.2348299999999</v>
      </c>
      <c r="L135" s="38"/>
      <c r="M135" s="38"/>
    </row>
    <row r="136" spans="2:13" ht="15.6" x14ac:dyDescent="0.3">
      <c r="B136" s="46" t="s">
        <v>255</v>
      </c>
      <c r="C136" s="54" t="s">
        <v>256</v>
      </c>
      <c r="D136" s="8" t="s">
        <v>257</v>
      </c>
      <c r="E136" s="52">
        <v>0</v>
      </c>
      <c r="F136" s="52">
        <v>0</v>
      </c>
      <c r="G136" s="53">
        <v>0</v>
      </c>
      <c r="H136" s="53">
        <v>0</v>
      </c>
      <c r="I136" s="53">
        <v>0</v>
      </c>
      <c r="J136" s="53">
        <v>0</v>
      </c>
      <c r="K136" s="53">
        <v>6.5350000000000001</v>
      </c>
      <c r="L136" s="38"/>
      <c r="M136" s="38"/>
    </row>
    <row r="137" spans="2:13" ht="15.6" x14ac:dyDescent="0.3">
      <c r="B137" s="46" t="s">
        <v>27</v>
      </c>
      <c r="C137" s="55" t="s">
        <v>14</v>
      </c>
      <c r="D137" s="8" t="s">
        <v>258</v>
      </c>
      <c r="E137" s="52">
        <v>96</v>
      </c>
      <c r="F137" s="52">
        <v>34</v>
      </c>
      <c r="G137" s="53">
        <v>330.53</v>
      </c>
      <c r="H137" s="53">
        <v>1705.829</v>
      </c>
      <c r="I137" s="53">
        <v>303.87900000000002</v>
      </c>
      <c r="J137" s="53">
        <v>1144.356</v>
      </c>
      <c r="K137" s="53">
        <v>1230.4649999999999</v>
      </c>
      <c r="L137" s="38"/>
      <c r="M137" s="38"/>
    </row>
    <row r="138" spans="2:13" ht="15.6" x14ac:dyDescent="0.3">
      <c r="B138" s="46" t="s">
        <v>259</v>
      </c>
      <c r="C138" s="56" t="s">
        <v>260</v>
      </c>
      <c r="D138" s="8" t="s">
        <v>261</v>
      </c>
      <c r="E138" s="52">
        <v>49</v>
      </c>
      <c r="F138" s="52">
        <v>20</v>
      </c>
      <c r="G138" s="53">
        <v>108.069</v>
      </c>
      <c r="H138" s="53">
        <v>557.75400000000002</v>
      </c>
      <c r="I138" s="53">
        <v>197.57400000000001</v>
      </c>
      <c r="J138" s="53">
        <v>280.209</v>
      </c>
      <c r="K138" s="53">
        <v>425.67899999999997</v>
      </c>
      <c r="L138" s="38"/>
      <c r="M138" s="38"/>
    </row>
    <row r="139" spans="2:13" ht="15.6" x14ac:dyDescent="0.3">
      <c r="B139" s="46" t="s">
        <v>262</v>
      </c>
      <c r="C139" s="57" t="s">
        <v>263</v>
      </c>
      <c r="D139" s="8" t="s">
        <v>264</v>
      </c>
      <c r="E139" s="52">
        <v>0</v>
      </c>
      <c r="F139" s="52">
        <v>0</v>
      </c>
      <c r="G139" s="52">
        <v>0</v>
      </c>
      <c r="H139" s="52">
        <v>0</v>
      </c>
      <c r="I139" s="52">
        <v>0</v>
      </c>
      <c r="J139" s="52">
        <v>0</v>
      </c>
      <c r="K139" s="52">
        <v>0</v>
      </c>
      <c r="L139" s="38"/>
      <c r="M139" s="38"/>
    </row>
  </sheetData>
  <sheetProtection algorithmName="SHA-512" hashValue="vSOmKXVPHOEucjzyWFganLH9Q+QvwnQ2UAX31twUTECF2Vwnt/dKMESviKOrU9bxPyRyj1YNjjjS2+Rn4Nz+2g==" saltValue="FR0VsBf0GU5muGf1ccUb2w==" spinCount="100000" sheet="1" formatCells="0" formatColumns="0" formatRows="0" insertColumns="0" insertRows="0" insertHyperlinks="0" deleteColumns="0" deleteRows="0" sort="0" autoFilter="0" pivotTables="0"/>
  <mergeCells count="34">
    <mergeCell ref="B2:T2"/>
    <mergeCell ref="B4:B7"/>
    <mergeCell ref="C4:C7"/>
    <mergeCell ref="D4:D7"/>
    <mergeCell ref="E4:T4"/>
    <mergeCell ref="E5:L5"/>
    <mergeCell ref="M5:T5"/>
    <mergeCell ref="E6:E7"/>
    <mergeCell ref="F6:K6"/>
    <mergeCell ref="L6:L7"/>
    <mergeCell ref="M6:M7"/>
    <mergeCell ref="N6:S6"/>
    <mergeCell ref="T6:T7"/>
    <mergeCell ref="B63:T63"/>
    <mergeCell ref="C65:M65"/>
    <mergeCell ref="L69:L70"/>
    <mergeCell ref="M69:M70"/>
    <mergeCell ref="B127:J127"/>
    <mergeCell ref="B129:B131"/>
    <mergeCell ref="C129:C131"/>
    <mergeCell ref="D129:D131"/>
    <mergeCell ref="E129:E130"/>
    <mergeCell ref="F129:F130"/>
    <mergeCell ref="G129:G130"/>
    <mergeCell ref="B67:B70"/>
    <mergeCell ref="C67:C70"/>
    <mergeCell ref="D67:D70"/>
    <mergeCell ref="E67:M68"/>
    <mergeCell ref="E69:E70"/>
    <mergeCell ref="H129:H130"/>
    <mergeCell ref="I129:I130"/>
    <mergeCell ref="J129:J130"/>
    <mergeCell ref="K129:K130"/>
    <mergeCell ref="F69:K69"/>
  </mergeCells>
  <dataValidations count="1">
    <dataValidation allowBlank="1" showInputMessage="1" showErrorMessage="1" prompt="Комірка повинна бути заповнена" sqref="O26:S28 O17:S24 G17:K24 G26:K28 G30:K36 G38:K40 G42:K45 G47:K51 G10:L15 G53:K62 O10:T15 O53:S62 O47:S51 O42:S45 O38:S40 O30:S36 E135:K139 G116:M125 G80:M87 G89:M91 G101:M103 G93:M99 G105:M108 G110:M114 G73:M78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2023-03-17T09:14:29Z</dcterms:modified>
</cp:coreProperties>
</file>