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Відповіді на звернення споживачів\Різне\"/>
    </mc:Choice>
  </mc:AlternateContent>
  <bookViews>
    <workbookView xWindow="0" yWindow="0" windowWidth="28800" windowHeight="1230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3" i="1" l="1"/>
  <c r="J143" i="1"/>
  <c r="J142" i="1" s="1"/>
  <c r="I143" i="1"/>
  <c r="I142" i="1" s="1"/>
  <c r="H143" i="1"/>
  <c r="H142" i="1" s="1"/>
  <c r="G143" i="1"/>
  <c r="F143" i="1"/>
  <c r="E143" i="1"/>
  <c r="E142" i="1" s="1"/>
  <c r="K142" i="1"/>
  <c r="G142" i="1"/>
  <c r="F142" i="1"/>
  <c r="F130" i="1"/>
  <c r="E130" i="1" s="1"/>
  <c r="F129" i="1"/>
  <c r="E129" i="1" s="1"/>
  <c r="F128" i="1"/>
  <c r="E128" i="1" s="1"/>
  <c r="F127" i="1"/>
  <c r="E127" i="1" s="1"/>
  <c r="F126" i="1"/>
  <c r="E126" i="1" s="1"/>
  <c r="F125" i="1"/>
  <c r="E125" i="1" s="1"/>
  <c r="F124" i="1"/>
  <c r="E124" i="1" s="1"/>
  <c r="F123" i="1"/>
  <c r="E123" i="1" s="1"/>
  <c r="F122" i="1"/>
  <c r="E122" i="1" s="1"/>
  <c r="F121" i="1"/>
  <c r="E121" i="1" s="1"/>
  <c r="M120" i="1"/>
  <c r="L120" i="1"/>
  <c r="K120" i="1"/>
  <c r="J120" i="1"/>
  <c r="I120" i="1"/>
  <c r="H120" i="1"/>
  <c r="G120" i="1"/>
  <c r="F119" i="1"/>
  <c r="E119" i="1" s="1"/>
  <c r="F118" i="1"/>
  <c r="E118" i="1" s="1"/>
  <c r="F117" i="1"/>
  <c r="E117" i="1" s="1"/>
  <c r="F116" i="1"/>
  <c r="E116" i="1" s="1"/>
  <c r="F115" i="1"/>
  <c r="E115" i="1" s="1"/>
  <c r="M114" i="1"/>
  <c r="L114" i="1"/>
  <c r="K114" i="1"/>
  <c r="J114" i="1"/>
  <c r="I114" i="1"/>
  <c r="H114" i="1"/>
  <c r="G114" i="1"/>
  <c r="F113" i="1"/>
  <c r="E113" i="1" s="1"/>
  <c r="F112" i="1"/>
  <c r="E112" i="1" s="1"/>
  <c r="F111" i="1"/>
  <c r="E111" i="1" s="1"/>
  <c r="F110" i="1"/>
  <c r="E110" i="1" s="1"/>
  <c r="M109" i="1"/>
  <c r="L109" i="1"/>
  <c r="K109" i="1"/>
  <c r="J109" i="1"/>
  <c r="I109" i="1"/>
  <c r="H109" i="1"/>
  <c r="G109" i="1"/>
  <c r="F108" i="1"/>
  <c r="E108" i="1" s="1"/>
  <c r="F107" i="1"/>
  <c r="E107" i="1" s="1"/>
  <c r="F106" i="1"/>
  <c r="E106" i="1" s="1"/>
  <c r="M105" i="1"/>
  <c r="L105" i="1"/>
  <c r="K105" i="1"/>
  <c r="J105" i="1"/>
  <c r="I105" i="1"/>
  <c r="H105" i="1"/>
  <c r="G105" i="1"/>
  <c r="F104" i="1"/>
  <c r="E104" i="1" s="1"/>
  <c r="F103" i="1"/>
  <c r="E103" i="1" s="1"/>
  <c r="F102" i="1"/>
  <c r="E102" i="1" s="1"/>
  <c r="F101" i="1"/>
  <c r="E101" i="1" s="1"/>
  <c r="F100" i="1"/>
  <c r="E100" i="1" s="1"/>
  <c r="F99" i="1"/>
  <c r="E99" i="1" s="1"/>
  <c r="F98" i="1"/>
  <c r="E98" i="1" s="1"/>
  <c r="M97" i="1"/>
  <c r="L97" i="1"/>
  <c r="K97" i="1"/>
  <c r="J97" i="1"/>
  <c r="I97" i="1"/>
  <c r="H97" i="1"/>
  <c r="G97" i="1"/>
  <c r="F97" i="1" s="1"/>
  <c r="F96" i="1"/>
  <c r="E96" i="1" s="1"/>
  <c r="F95" i="1"/>
  <c r="E95" i="1" s="1"/>
  <c r="F94" i="1"/>
  <c r="E94" i="1" s="1"/>
  <c r="M93" i="1"/>
  <c r="L93" i="1"/>
  <c r="K93" i="1"/>
  <c r="J93" i="1"/>
  <c r="I93" i="1"/>
  <c r="H93" i="1"/>
  <c r="F93" i="1" s="1"/>
  <c r="G93" i="1"/>
  <c r="F92" i="1"/>
  <c r="E92" i="1" s="1"/>
  <c r="F91" i="1"/>
  <c r="E91" i="1" s="1"/>
  <c r="F90" i="1"/>
  <c r="E90" i="1" s="1"/>
  <c r="F89" i="1"/>
  <c r="E89" i="1" s="1"/>
  <c r="F88" i="1"/>
  <c r="E88" i="1" s="1"/>
  <c r="F87" i="1"/>
  <c r="E87" i="1" s="1"/>
  <c r="F86" i="1"/>
  <c r="E86" i="1" s="1"/>
  <c r="F85" i="1"/>
  <c r="E85" i="1" s="1"/>
  <c r="M84" i="1"/>
  <c r="L84" i="1"/>
  <c r="K84" i="1"/>
  <c r="J84" i="1"/>
  <c r="I84" i="1"/>
  <c r="H84" i="1"/>
  <c r="G84" i="1"/>
  <c r="F83" i="1"/>
  <c r="E83" i="1" s="1"/>
  <c r="F82" i="1"/>
  <c r="E82" i="1" s="1"/>
  <c r="F81" i="1"/>
  <c r="E81" i="1" s="1"/>
  <c r="F80" i="1"/>
  <c r="E80" i="1" s="1"/>
  <c r="F79" i="1"/>
  <c r="E79" i="1" s="1"/>
  <c r="F78" i="1"/>
  <c r="E78" i="1" s="1"/>
  <c r="M77" i="1"/>
  <c r="L77" i="1"/>
  <c r="K77" i="1"/>
  <c r="J77" i="1"/>
  <c r="I77" i="1"/>
  <c r="H77" i="1"/>
  <c r="G77" i="1"/>
  <c r="N67" i="1"/>
  <c r="M67" i="1" s="1"/>
  <c r="F67" i="1"/>
  <c r="E67" i="1" s="1"/>
  <c r="N66" i="1"/>
  <c r="M66" i="1" s="1"/>
  <c r="F66" i="1"/>
  <c r="E66" i="1" s="1"/>
  <c r="N65" i="1"/>
  <c r="M65" i="1" s="1"/>
  <c r="F65" i="1"/>
  <c r="E65" i="1" s="1"/>
  <c r="N64" i="1"/>
  <c r="M64" i="1" s="1"/>
  <c r="F64" i="1"/>
  <c r="E64" i="1" s="1"/>
  <c r="N63" i="1"/>
  <c r="M63" i="1" s="1"/>
  <c r="F63" i="1"/>
  <c r="E63" i="1" s="1"/>
  <c r="N62" i="1"/>
  <c r="M62" i="1" s="1"/>
  <c r="F62" i="1"/>
  <c r="E62" i="1" s="1"/>
  <c r="N61" i="1"/>
  <c r="M61" i="1" s="1"/>
  <c r="F61" i="1"/>
  <c r="E61" i="1" s="1"/>
  <c r="N60" i="1"/>
  <c r="M60" i="1" s="1"/>
  <c r="F60" i="1"/>
  <c r="E60" i="1" s="1"/>
  <c r="N59" i="1"/>
  <c r="M59" i="1" s="1"/>
  <c r="F59" i="1"/>
  <c r="E59" i="1" s="1"/>
  <c r="N58" i="1"/>
  <c r="M58" i="1" s="1"/>
  <c r="F58" i="1"/>
  <c r="E58" i="1" s="1"/>
  <c r="S57" i="1"/>
  <c r="R57" i="1"/>
  <c r="Q57" i="1"/>
  <c r="P57" i="1"/>
  <c r="O57" i="1"/>
  <c r="K57" i="1"/>
  <c r="J57" i="1"/>
  <c r="I57" i="1"/>
  <c r="H57" i="1"/>
  <c r="F57" i="1" s="1"/>
  <c r="G57" i="1"/>
  <c r="N56" i="1"/>
  <c r="M56" i="1" s="1"/>
  <c r="F56" i="1"/>
  <c r="E56" i="1" s="1"/>
  <c r="N55" i="1"/>
  <c r="M55" i="1" s="1"/>
  <c r="F55" i="1"/>
  <c r="E55" i="1" s="1"/>
  <c r="N54" i="1"/>
  <c r="M54" i="1" s="1"/>
  <c r="F54" i="1"/>
  <c r="E54" i="1" s="1"/>
  <c r="N53" i="1"/>
  <c r="M53" i="1" s="1"/>
  <c r="F53" i="1"/>
  <c r="E53" i="1" s="1"/>
  <c r="N52" i="1"/>
  <c r="M52" i="1" s="1"/>
  <c r="F52" i="1"/>
  <c r="E52" i="1" s="1"/>
  <c r="S51" i="1"/>
  <c r="R51" i="1"/>
  <c r="Q51" i="1"/>
  <c r="P51" i="1"/>
  <c r="O51" i="1"/>
  <c r="K51" i="1"/>
  <c r="J51" i="1"/>
  <c r="I51" i="1"/>
  <c r="H51" i="1"/>
  <c r="G51" i="1"/>
  <c r="N50" i="1"/>
  <c r="M50" i="1" s="1"/>
  <c r="F50" i="1"/>
  <c r="E50" i="1" s="1"/>
  <c r="N49" i="1"/>
  <c r="M49" i="1" s="1"/>
  <c r="F49" i="1"/>
  <c r="E49" i="1" s="1"/>
  <c r="N48" i="1"/>
  <c r="M48" i="1" s="1"/>
  <c r="F48" i="1"/>
  <c r="E48" i="1" s="1"/>
  <c r="N47" i="1"/>
  <c r="M47" i="1" s="1"/>
  <c r="F47" i="1"/>
  <c r="E47" i="1" s="1"/>
  <c r="S46" i="1"/>
  <c r="R46" i="1"/>
  <c r="Q46" i="1"/>
  <c r="P46" i="1"/>
  <c r="O46" i="1"/>
  <c r="K46" i="1"/>
  <c r="J46" i="1"/>
  <c r="I46" i="1"/>
  <c r="H46" i="1"/>
  <c r="G46" i="1"/>
  <c r="N45" i="1"/>
  <c r="M45" i="1" s="1"/>
  <c r="F45" i="1"/>
  <c r="E45" i="1" s="1"/>
  <c r="N44" i="1"/>
  <c r="M44" i="1" s="1"/>
  <c r="F44" i="1"/>
  <c r="E44" i="1" s="1"/>
  <c r="N43" i="1"/>
  <c r="M43" i="1" s="1"/>
  <c r="F43" i="1"/>
  <c r="E43" i="1" s="1"/>
  <c r="S42" i="1"/>
  <c r="R42" i="1"/>
  <c r="Q42" i="1"/>
  <c r="P42" i="1"/>
  <c r="O42" i="1"/>
  <c r="K42" i="1"/>
  <c r="J42" i="1"/>
  <c r="I42" i="1"/>
  <c r="H42" i="1"/>
  <c r="G42" i="1"/>
  <c r="N41" i="1"/>
  <c r="M41" i="1" s="1"/>
  <c r="F41" i="1"/>
  <c r="E41" i="1" s="1"/>
  <c r="N40" i="1"/>
  <c r="M40" i="1" s="1"/>
  <c r="F40" i="1"/>
  <c r="E40" i="1" s="1"/>
  <c r="N39" i="1"/>
  <c r="M39" i="1" s="1"/>
  <c r="F39" i="1"/>
  <c r="E39" i="1" s="1"/>
  <c r="N38" i="1"/>
  <c r="M38" i="1" s="1"/>
  <c r="F38" i="1"/>
  <c r="E38" i="1" s="1"/>
  <c r="N37" i="1"/>
  <c r="M37" i="1" s="1"/>
  <c r="F37" i="1"/>
  <c r="E37" i="1" s="1"/>
  <c r="N36" i="1"/>
  <c r="M36" i="1" s="1"/>
  <c r="F36" i="1"/>
  <c r="E36" i="1" s="1"/>
  <c r="N35" i="1"/>
  <c r="M35" i="1" s="1"/>
  <c r="F35" i="1"/>
  <c r="E35" i="1" s="1"/>
  <c r="S34" i="1"/>
  <c r="R34" i="1"/>
  <c r="Q34" i="1"/>
  <c r="P34" i="1"/>
  <c r="O34" i="1"/>
  <c r="K34" i="1"/>
  <c r="J34" i="1"/>
  <c r="I34" i="1"/>
  <c r="H34" i="1"/>
  <c r="G34" i="1"/>
  <c r="N33" i="1"/>
  <c r="M33" i="1" s="1"/>
  <c r="F33" i="1"/>
  <c r="E33" i="1" s="1"/>
  <c r="N32" i="1"/>
  <c r="M32" i="1" s="1"/>
  <c r="F32" i="1"/>
  <c r="E32" i="1" s="1"/>
  <c r="N31" i="1"/>
  <c r="M31" i="1" s="1"/>
  <c r="F31" i="1"/>
  <c r="E31" i="1" s="1"/>
  <c r="S30" i="1"/>
  <c r="R30" i="1"/>
  <c r="Q30" i="1"/>
  <c r="P30" i="1"/>
  <c r="O30" i="1"/>
  <c r="K30" i="1"/>
  <c r="J30" i="1"/>
  <c r="I30" i="1"/>
  <c r="H30" i="1"/>
  <c r="G30" i="1"/>
  <c r="N29" i="1"/>
  <c r="M29" i="1" s="1"/>
  <c r="F29" i="1"/>
  <c r="E29" i="1" s="1"/>
  <c r="N28" i="1"/>
  <c r="M28" i="1" s="1"/>
  <c r="F28" i="1"/>
  <c r="E28" i="1" s="1"/>
  <c r="N27" i="1"/>
  <c r="M27" i="1" s="1"/>
  <c r="F27" i="1"/>
  <c r="E27" i="1" s="1"/>
  <c r="N26" i="1"/>
  <c r="M26" i="1" s="1"/>
  <c r="F26" i="1"/>
  <c r="E26" i="1" s="1"/>
  <c r="N25" i="1"/>
  <c r="M25" i="1" s="1"/>
  <c r="F25" i="1"/>
  <c r="E25" i="1" s="1"/>
  <c r="N24" i="1"/>
  <c r="M24" i="1" s="1"/>
  <c r="F24" i="1"/>
  <c r="E24" i="1" s="1"/>
  <c r="N23" i="1"/>
  <c r="M23" i="1" s="1"/>
  <c r="F23" i="1"/>
  <c r="E23" i="1" s="1"/>
  <c r="N22" i="1"/>
  <c r="M22" i="1" s="1"/>
  <c r="F22" i="1"/>
  <c r="E22" i="1" s="1"/>
  <c r="S21" i="1"/>
  <c r="R21" i="1"/>
  <c r="Q21" i="1"/>
  <c r="P21" i="1"/>
  <c r="O21" i="1"/>
  <c r="K21" i="1"/>
  <c r="J21" i="1"/>
  <c r="I21" i="1"/>
  <c r="H21" i="1"/>
  <c r="G21" i="1"/>
  <c r="N20" i="1"/>
  <c r="M20" i="1" s="1"/>
  <c r="F20" i="1"/>
  <c r="E20" i="1" s="1"/>
  <c r="N19" i="1"/>
  <c r="M19" i="1" s="1"/>
  <c r="F19" i="1"/>
  <c r="E19" i="1" s="1"/>
  <c r="N18" i="1"/>
  <c r="M18" i="1" s="1"/>
  <c r="F18" i="1"/>
  <c r="E18" i="1" s="1"/>
  <c r="N17" i="1"/>
  <c r="M17" i="1" s="1"/>
  <c r="F17" i="1"/>
  <c r="E17" i="1" s="1"/>
  <c r="N16" i="1"/>
  <c r="M16" i="1" s="1"/>
  <c r="F16" i="1"/>
  <c r="E16" i="1" s="1"/>
  <c r="N15" i="1"/>
  <c r="M15" i="1" s="1"/>
  <c r="F15" i="1"/>
  <c r="E15" i="1" s="1"/>
  <c r="T14" i="1"/>
  <c r="S14" i="1"/>
  <c r="R14" i="1"/>
  <c r="Q14" i="1"/>
  <c r="P14" i="1"/>
  <c r="O14" i="1"/>
  <c r="L14" i="1"/>
  <c r="K14" i="1"/>
  <c r="J14" i="1"/>
  <c r="I14" i="1"/>
  <c r="H14" i="1"/>
  <c r="G14" i="1"/>
  <c r="F14" i="1" l="1"/>
  <c r="F114" i="1"/>
  <c r="E114" i="1" s="1"/>
  <c r="F21" i="1"/>
  <c r="E21" i="1" s="1"/>
  <c r="N30" i="1"/>
  <c r="M30" i="1" s="1"/>
  <c r="N34" i="1"/>
  <c r="M34" i="1" s="1"/>
  <c r="N46" i="1"/>
  <c r="F105" i="1"/>
  <c r="E105" i="1" s="1"/>
  <c r="E93" i="1"/>
  <c r="F34" i="1"/>
  <c r="E34" i="1" s="1"/>
  <c r="F46" i="1"/>
  <c r="E46" i="1" s="1"/>
  <c r="M46" i="1"/>
  <c r="E14" i="1"/>
  <c r="F51" i="1"/>
  <c r="E51" i="1" s="1"/>
  <c r="F84" i="1"/>
  <c r="E84" i="1" s="1"/>
  <c r="E97" i="1"/>
  <c r="N14" i="1"/>
  <c r="M14" i="1" s="1"/>
  <c r="E57" i="1"/>
  <c r="N57" i="1"/>
  <c r="M57" i="1" s="1"/>
  <c r="F109" i="1"/>
  <c r="E109" i="1" s="1"/>
  <c r="F30" i="1"/>
  <c r="E30" i="1" s="1"/>
  <c r="F42" i="1"/>
  <c r="E42" i="1" s="1"/>
  <c r="N51" i="1"/>
  <c r="M51" i="1" s="1"/>
  <c r="N42" i="1"/>
  <c r="M42" i="1" s="1"/>
  <c r="N21" i="1"/>
  <c r="M21" i="1" s="1"/>
  <c r="F77" i="1"/>
  <c r="E77" i="1" s="1"/>
  <c r="F120" i="1"/>
  <c r="E120" i="1" s="1"/>
</calcChain>
</file>

<file path=xl/sharedStrings.xml><?xml version="1.0" encoding="utf-8"?>
<sst xmlns="http://schemas.openxmlformats.org/spreadsheetml/2006/main" count="441" uniqueCount="275">
  <si>
    <t xml:space="preserve"> ЗВІТНІСТЬ</t>
  </si>
  <si>
    <t>Звіт про звернення та скарги користувачів (споживачів) оператора системи розподілу</t>
  </si>
  <si>
    <t>за</t>
  </si>
  <si>
    <t>2023</t>
  </si>
  <si>
    <t>рік</t>
  </si>
  <si>
    <t xml:space="preserve">І. Інформація щодо  кількості  скарг (претензій)  у розрізі категорій споживачів </t>
  </si>
  <si>
    <t>№  з/п</t>
  </si>
  <si>
    <t>Назва теми</t>
  </si>
  <si>
    <t>Код рядка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</si>
  <si>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</si>
  <si>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протягом звітного періоду </t>
  </si>
  <si>
    <t>Загальна кількість скарг на кінець звітного періоду, що залишились не вирішеними за звітний період, од.</t>
  </si>
  <si>
    <t>Усього</t>
  </si>
  <si>
    <t>З них за  категоріями споживачів, од.</t>
  </si>
  <si>
    <t>Замовники</t>
  </si>
  <si>
    <t>З них за  категоріями споживачів на кінець звітного періоду, які залишились не вирішенимим, од.</t>
  </si>
  <si>
    <t>побутові</t>
  </si>
  <si>
    <t>індивідуальні побутові</t>
  </si>
  <si>
    <t>колективні побутові</t>
  </si>
  <si>
    <t>непобутові</t>
  </si>
  <si>
    <t>у т. ч. малі непобутові</t>
  </si>
  <si>
    <t>у т. ч. захищені</t>
  </si>
  <si>
    <t>індивідуа льні побутові</t>
  </si>
  <si>
    <t>А</t>
  </si>
  <si>
    <t>Б</t>
  </si>
  <si>
    <t>В</t>
  </si>
  <si>
    <t>1</t>
  </si>
  <si>
    <t>Приєднання до мережі</t>
  </si>
  <si>
    <t>005</t>
  </si>
  <si>
    <t>1.1</t>
  </si>
  <si>
    <t>Плата за приєднання</t>
  </si>
  <si>
    <t>010</t>
  </si>
  <si>
    <t>1.2</t>
  </si>
  <si>
    <t>Порушення встановлених строків приєднання</t>
  </si>
  <si>
    <t>015</t>
  </si>
  <si>
    <t>1.3</t>
  </si>
  <si>
    <t>Процедура надання технічних вимог</t>
  </si>
  <si>
    <t>020</t>
  </si>
  <si>
    <t>1.4</t>
  </si>
  <si>
    <t>Тимчасове підключення</t>
  </si>
  <si>
    <t>025</t>
  </si>
  <si>
    <t>1.5</t>
  </si>
  <si>
    <t>Перешкоди з боку компанії для здійснення приєднання</t>
  </si>
  <si>
    <t>030</t>
  </si>
  <si>
    <t>1.6</t>
  </si>
  <si>
    <t>Інше</t>
  </si>
  <si>
    <t>035</t>
  </si>
  <si>
    <t>2</t>
  </si>
  <si>
    <t>Облік</t>
  </si>
  <si>
    <t>040</t>
  </si>
  <si>
    <t>2.1</t>
  </si>
  <si>
    <t>Зчитування та передача показів лічильника</t>
  </si>
  <si>
    <t>045</t>
  </si>
  <si>
    <t>2.2</t>
  </si>
  <si>
    <t>Робота лічильника</t>
  </si>
  <si>
    <t>050</t>
  </si>
  <si>
    <t>2.3</t>
  </si>
  <si>
    <t>Багатозонний облік</t>
  </si>
  <si>
    <t>055</t>
  </si>
  <si>
    <t>2.4</t>
  </si>
  <si>
    <t>Експертиза лічильника</t>
  </si>
  <si>
    <t>060</t>
  </si>
  <si>
    <t>2.5</t>
  </si>
  <si>
    <t>Ремонт лічильника</t>
  </si>
  <si>
    <t>065</t>
  </si>
  <si>
    <t>2.6</t>
  </si>
  <si>
    <t>Повірка лічильника</t>
  </si>
  <si>
    <t>070</t>
  </si>
  <si>
    <t>2.7</t>
  </si>
  <si>
    <t>Заміна лічильника</t>
  </si>
  <si>
    <t>075</t>
  </si>
  <si>
    <t>2.8</t>
  </si>
  <si>
    <t>080</t>
  </si>
  <si>
    <t>3</t>
  </si>
  <si>
    <t>Якість  електропостачання</t>
  </si>
  <si>
    <t>085</t>
  </si>
  <si>
    <t>3.1</t>
  </si>
  <si>
    <t>Якість електричної енергії</t>
  </si>
  <si>
    <t>090</t>
  </si>
  <si>
    <t>3.2</t>
  </si>
  <si>
    <t>Надійність (безперебійність) електропостачання</t>
  </si>
  <si>
    <t>095</t>
  </si>
  <si>
    <t>3.3</t>
  </si>
  <si>
    <t>100</t>
  </si>
  <si>
    <t>4</t>
  </si>
  <si>
    <t>Договір про надання послуг з розподілу</t>
  </si>
  <si>
    <t>105</t>
  </si>
  <si>
    <t>4.1</t>
  </si>
  <si>
    <t>Укладення договору</t>
  </si>
  <si>
    <t>110</t>
  </si>
  <si>
    <t>4.2</t>
  </si>
  <si>
    <t>Зміна договору</t>
  </si>
  <si>
    <t>115</t>
  </si>
  <si>
    <t>4.3</t>
  </si>
  <si>
    <t>Неповна інформація у договорі</t>
  </si>
  <si>
    <t>120</t>
  </si>
  <si>
    <t>4.4</t>
  </si>
  <si>
    <t>Розірвання договору</t>
  </si>
  <si>
    <t>125</t>
  </si>
  <si>
    <t>4.5</t>
  </si>
  <si>
    <t>Комерційні умови оплати</t>
  </si>
  <si>
    <t>130</t>
  </si>
  <si>
    <t>4.6</t>
  </si>
  <si>
    <t>Строки підписання договору після подання заяви</t>
  </si>
  <si>
    <t>135</t>
  </si>
  <si>
    <t>4.7</t>
  </si>
  <si>
    <t>140</t>
  </si>
  <si>
    <t>5</t>
  </si>
  <si>
    <t>Активація послуг (подача напруги за заявою споживача)</t>
  </si>
  <si>
    <t>145</t>
  </si>
  <si>
    <t>5.1</t>
  </si>
  <si>
    <t>Початок постачання після зміни власника приміщення</t>
  </si>
  <si>
    <t>150</t>
  </si>
  <si>
    <t>5.2</t>
  </si>
  <si>
    <t>Підключення споживача після відключення на певний строк  за його заявою</t>
  </si>
  <si>
    <t>155</t>
  </si>
  <si>
    <t>6</t>
  </si>
  <si>
    <t>Відключення за несплату рахунків</t>
  </si>
  <si>
    <t>160</t>
  </si>
  <si>
    <t>7</t>
  </si>
  <si>
    <t>Виставлення рахунків за розподіл електроенергії</t>
  </si>
  <si>
    <t>165</t>
  </si>
  <si>
    <t>7.1</t>
  </si>
  <si>
    <t>Неправильно виставлений рахунок</t>
  </si>
  <si>
    <t>170</t>
  </si>
  <si>
    <t>7.2</t>
  </si>
  <si>
    <t>Незрозумілий рахунок</t>
  </si>
  <si>
    <t>175</t>
  </si>
  <si>
    <t>7.3</t>
  </si>
  <si>
    <t>Заборгованість за рахунком</t>
  </si>
  <si>
    <t>180</t>
  </si>
  <si>
    <t>7.4</t>
  </si>
  <si>
    <t>185</t>
  </si>
  <si>
    <t>8</t>
  </si>
  <si>
    <t>Тариф на розподіл електроенергії</t>
  </si>
  <si>
    <t>190</t>
  </si>
  <si>
    <t>8.1</t>
  </si>
  <si>
    <t>Зміни тарифу</t>
  </si>
  <si>
    <t>195</t>
  </si>
  <si>
    <t>8.2</t>
  </si>
  <si>
    <t>Неправильний тариф</t>
  </si>
  <si>
    <t>200</t>
  </si>
  <si>
    <t>8.3</t>
  </si>
  <si>
    <t>Прозорість тарифу (незрозумілість або складність визначення тарифу)</t>
  </si>
  <si>
    <t>205</t>
  </si>
  <si>
    <t>8.4</t>
  </si>
  <si>
    <t>210</t>
  </si>
  <si>
    <t>9</t>
  </si>
  <si>
    <t>Зміна постачальника</t>
  </si>
  <si>
    <t>215</t>
  </si>
  <si>
    <t>10</t>
  </si>
  <si>
    <t>Відшкодування/компенсація</t>
  </si>
  <si>
    <t>220</t>
  </si>
  <si>
    <t>10.1</t>
  </si>
  <si>
    <t>Відшкодування завданих збитків</t>
  </si>
  <si>
    <t>225</t>
  </si>
  <si>
    <t>10.2</t>
  </si>
  <si>
    <t>Компенсація за недотримання гарантованих стандартів якості послуг</t>
  </si>
  <si>
    <t>230</t>
  </si>
  <si>
    <t>11</t>
  </si>
  <si>
    <t>Акти про порушення споживачем договору</t>
  </si>
  <si>
    <t>235</t>
  </si>
  <si>
    <t>12</t>
  </si>
  <si>
    <t>Неконкурентна поведінка</t>
  </si>
  <si>
    <t>240</t>
  </si>
  <si>
    <t>13</t>
  </si>
  <si>
    <t>Інформація від споживачів про крадіжки електроенергії</t>
  </si>
  <si>
    <t>245</t>
  </si>
  <si>
    <t>14</t>
  </si>
  <si>
    <t>Скарги на працівників компанії</t>
  </si>
  <si>
    <t>250</t>
  </si>
  <si>
    <t>15</t>
  </si>
  <si>
    <t>Додаткові послуги споживачеві</t>
  </si>
  <si>
    <t>255</t>
  </si>
  <si>
    <t>16</t>
  </si>
  <si>
    <t>Надання іншої довідкової інформації</t>
  </si>
  <si>
    <t>260</t>
  </si>
  <si>
    <t>17</t>
  </si>
  <si>
    <t>Питання постачання електричної енергії, які не стосуються ОСР</t>
  </si>
  <si>
    <t>265</t>
  </si>
  <si>
    <t>18</t>
  </si>
  <si>
    <t>Звернення, які не стосуються питань електропостачання</t>
  </si>
  <si>
    <t>270</t>
  </si>
  <si>
    <t>Продовження форми № 8-НКРЕКП-моніторинг-розподіл (річна)</t>
  </si>
  <si>
    <t xml:space="preserve">ІІ. Інформація щодо  кількості  звернень (запитів) у розрізі категорій споживачів </t>
  </si>
  <si>
    <t xml:space="preserve">Загальна кількість зареєстрованих звернень (окрім скарг та претензій) протягом звітного періоду </t>
  </si>
  <si>
    <t>Від інших осіб, що не є споживачами/замовниками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</si>
  <si>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</si>
  <si>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</si>
  <si>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</si>
  <si>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</si>
  <si>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</si>
  <si>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</si>
  <si>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</si>
  <si>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</si>
  <si>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</si>
  <si>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</si>
  <si>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325</t>
  </si>
  <si>
    <t>330</t>
  </si>
  <si>
    <t>335</t>
  </si>
  <si>
    <t>340</t>
  </si>
  <si>
    <t>345</t>
  </si>
  <si>
    <t>350</t>
  </si>
  <si>
    <t>355</t>
  </si>
  <si>
    <t>360</t>
  </si>
  <si>
    <t>365</t>
  </si>
  <si>
    <t>370</t>
  </si>
  <si>
    <t>375</t>
  </si>
  <si>
    <t>380</t>
  </si>
  <si>
    <t>385</t>
  </si>
  <si>
    <t>390</t>
  </si>
  <si>
    <t>395</t>
  </si>
  <si>
    <t>400</t>
  </si>
  <si>
    <t>405</t>
  </si>
  <si>
    <t>410</t>
  </si>
  <si>
    <t>415</t>
  </si>
  <si>
    <t>420</t>
  </si>
  <si>
    <t>425</t>
  </si>
  <si>
    <t>430</t>
  </si>
  <si>
    <t>435</t>
  </si>
  <si>
    <t>440</t>
  </si>
  <si>
    <t>445</t>
  </si>
  <si>
    <t>450</t>
  </si>
  <si>
    <t>455</t>
  </si>
  <si>
    <t>460</t>
  </si>
  <si>
    <t>465</t>
  </si>
  <si>
    <t>470</t>
  </si>
  <si>
    <t>475</t>
  </si>
  <si>
    <t>480</t>
  </si>
  <si>
    <t>485</t>
  </si>
  <si>
    <t>490</t>
  </si>
  <si>
    <t>495</t>
  </si>
  <si>
    <t>500</t>
  </si>
  <si>
    <t>505</t>
  </si>
  <si>
    <t>510</t>
  </si>
  <si>
    <t>515</t>
  </si>
  <si>
    <t>520</t>
  </si>
  <si>
    <t>525</t>
  </si>
  <si>
    <t>530</t>
  </si>
  <si>
    <t>535</t>
  </si>
  <si>
    <t>540</t>
  </si>
  <si>
    <t>ІІІ. Інформація щодо складених ОСР актів про порушення</t>
  </si>
  <si>
    <t>№ з/п</t>
  </si>
  <si>
    <t>Категорія споживачів</t>
  </si>
  <si>
    <t>Кількість складених актів про порушення</t>
  </si>
  <si>
    <t>Кількість актів про порушення, які було скасовано</t>
  </si>
  <si>
    <t>Обсяг необлікованої електричної енергії, розрахований на підставі актів про порушення</t>
  </si>
  <si>
    <t>Сума нарахувань за актами про порушення</t>
  </si>
  <si>
    <t>Скасована сума нарахувань за актами про порушення</t>
  </si>
  <si>
    <t>Сума оплачених нарахувань за актами про порушення, складеними у звітному періоді</t>
  </si>
  <si>
    <t>Сума оплачених нарахувань за актами про порушення, складеними у попередніх періодах</t>
  </si>
  <si>
    <t>од.</t>
  </si>
  <si>
    <t>тис. кВт∙год</t>
  </si>
  <si>
    <t xml:space="preserve">тис. грн </t>
  </si>
  <si>
    <t>Усього, у тому числі:</t>
  </si>
  <si>
    <t>545</t>
  </si>
  <si>
    <t>550</t>
  </si>
  <si>
    <t>1.1.1</t>
  </si>
  <si>
    <t xml:space="preserve">    індивідуальні</t>
  </si>
  <si>
    <t>555</t>
  </si>
  <si>
    <t>1.1.2</t>
  </si>
  <si>
    <t xml:space="preserve">    колективні</t>
  </si>
  <si>
    <t>560</t>
  </si>
  <si>
    <t>565</t>
  </si>
  <si>
    <t>1.2.1</t>
  </si>
  <si>
    <t xml:space="preserve">    у т. ч. малі непобутові споживачі</t>
  </si>
  <si>
    <t>570</t>
  </si>
  <si>
    <t>1.2.2</t>
  </si>
  <si>
    <t xml:space="preserve">    у т. ч. захищені споживачі</t>
  </si>
  <si>
    <t>575</t>
  </si>
  <si>
    <t>Середній час розгляду звернення (скарги/претензції), одиниця виміру календарні дні</t>
  </si>
  <si>
    <t>На 4817 звернень (скарг/претензій) споживачів повідомлено про початок розгляду</t>
  </si>
  <si>
    <t>-</t>
  </si>
  <si>
    <t>https://oe.if.ua/uk/information/5b57313cdb9c423d4ee9a1f4#5b580ae9db9c4245458fe784</t>
  </si>
  <si>
    <t>Процедура розгляду звернень (скарг/претензій) споживачів розміщена на сайті АТ "Прикарпаттяобленерго"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</si>
</sst>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FE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5" fillId="0" borderId="0"/>
    <xf numFmtId="0" fontId="15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 applyFill="1"/>
    <xf numFmtId="49" fontId="3" fillId="0" borderId="0" xfId="0" applyNumberFormat="1" applyFont="1" applyFill="1" applyAlignment="1">
      <alignment vertical="center"/>
    </xf>
    <xf numFmtId="0" fontId="4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/>
    <xf numFmtId="0" fontId="2" fillId="0" borderId="0" xfId="1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2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Border="1" applyAlignment="1"/>
    <xf numFmtId="49" fontId="8" fillId="0" borderId="6" xfId="1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left" vertical="center" wrapText="1" indent="3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Fill="1" applyBorder="1"/>
    <xf numFmtId="1" fontId="1" fillId="5" borderId="8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1" fontId="2" fillId="3" borderId="6" xfId="1" applyNumberFormat="1" applyFont="1" applyFill="1" applyBorder="1" applyAlignment="1" applyProtection="1">
      <alignment horizontal="center" vertical="top" wrapText="1"/>
      <protection locked="0"/>
    </xf>
    <xf numFmtId="1" fontId="2" fillId="5" borderId="8" xfId="1" applyNumberFormat="1" applyFont="1" applyFill="1" applyBorder="1" applyAlignment="1">
      <alignment horizontal="center" vertical="top" wrapText="1"/>
    </xf>
    <xf numFmtId="1" fontId="2" fillId="4" borderId="6" xfId="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10" fillId="0" borderId="6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1" fontId="6" fillId="4" borderId="6" xfId="0" applyNumberFormat="1" applyFont="1" applyFill="1" applyBorder="1" applyAlignment="1" applyProtection="1">
      <alignment horizontal="center" vertical="center"/>
      <protection locked="0"/>
    </xf>
    <xf numFmtId="1" fontId="4" fillId="3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/>
      <protection locked="0"/>
    </xf>
    <xf numFmtId="1" fontId="12" fillId="4" borderId="6" xfId="0" applyNumberFormat="1" applyFont="1" applyFill="1" applyBorder="1" applyAlignment="1" applyProtection="1">
      <alignment horizontal="center"/>
      <protection locked="0"/>
    </xf>
    <xf numFmtId="1" fontId="8" fillId="3" borderId="6" xfId="0" applyNumberFormat="1" applyFont="1" applyFill="1" applyBorder="1" applyAlignment="1" applyProtection="1">
      <alignment horizontal="center" vertical="top" wrapText="1"/>
      <protection locked="0"/>
    </xf>
    <xf numFmtId="1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left" vertical="center" wrapText="1"/>
    </xf>
    <xf numFmtId="164" fontId="10" fillId="0" borderId="6" xfId="0" applyNumberFormat="1" applyFont="1" applyFill="1" applyBorder="1" applyAlignment="1">
      <alignment horizontal="left" vertical="center" wrapText="1"/>
    </xf>
    <xf numFmtId="164" fontId="11" fillId="0" borderId="6" xfId="0" applyNumberFormat="1" applyFont="1" applyFill="1" applyBorder="1" applyAlignment="1">
      <alignment vertical="center" wrapText="1"/>
    </xf>
    <xf numFmtId="4" fontId="1" fillId="3" borderId="6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1" fillId="0" borderId="6" xfId="1" applyFont="1" applyFill="1" applyBorder="1" applyAlignment="1">
      <alignment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1" fontId="1" fillId="5" borderId="15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1" applyNumberFormat="1" applyFont="1" applyFill="1" applyBorder="1" applyAlignment="1" applyProtection="1">
      <alignment horizontal="center" vertical="top" wrapText="1"/>
      <protection locked="0"/>
    </xf>
    <xf numFmtId="1" fontId="4" fillId="6" borderId="6" xfId="0" applyNumberFormat="1" applyFont="1" applyFill="1" applyBorder="1" applyAlignment="1" applyProtection="1">
      <alignment horizontal="center" vertical="center" wrapText="1"/>
    </xf>
    <xf numFmtId="1" fontId="6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6" xfId="1" applyNumberFormat="1" applyFont="1" applyFill="1" applyBorder="1" applyAlignment="1" applyProtection="1">
      <alignment horizontal="center" vertical="top" wrapText="1"/>
      <protection locked="0"/>
    </xf>
    <xf numFmtId="1" fontId="1" fillId="6" borderId="6" xfId="0" applyNumberFormat="1" applyFont="1" applyFill="1" applyBorder="1" applyAlignment="1" applyProtection="1">
      <alignment horizontal="center"/>
      <protection locked="0"/>
    </xf>
    <xf numFmtId="1" fontId="1" fillId="6" borderId="2" xfId="0" applyNumberFormat="1" applyFont="1" applyFill="1" applyBorder="1" applyAlignment="1" applyProtection="1">
      <alignment horizontal="center"/>
      <protection locked="0"/>
    </xf>
    <xf numFmtId="1" fontId="8" fillId="6" borderId="6" xfId="0" applyNumberFormat="1" applyFont="1" applyFill="1" applyBorder="1" applyAlignment="1" applyProtection="1">
      <alignment horizontal="center"/>
    </xf>
    <xf numFmtId="164" fontId="8" fillId="6" borderId="6" xfId="0" applyNumberFormat="1" applyFont="1" applyFill="1" applyBorder="1" applyAlignment="1" applyProtection="1">
      <alignment horizontal="center"/>
    </xf>
    <xf numFmtId="4" fontId="8" fillId="6" borderId="6" xfId="0" applyNumberFormat="1" applyFont="1" applyFill="1" applyBorder="1" applyAlignment="1" applyProtection="1">
      <alignment horizontal="center"/>
    </xf>
    <xf numFmtId="1" fontId="1" fillId="6" borderId="6" xfId="0" applyNumberFormat="1" applyFont="1" applyFill="1" applyBorder="1" applyAlignment="1" applyProtection="1">
      <alignment horizontal="center"/>
    </xf>
    <xf numFmtId="1" fontId="15" fillId="0" borderId="0" xfId="2" applyNumberForma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49" fontId="11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</cellXfs>
  <cellStyles count="3">
    <cellStyle name="Iau?iue" xfId="1"/>
    <cellStyle name="Гіперпосилання" xfId="2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698500</xdr:colOff>
      <xdr:row>135</xdr:row>
      <xdr:rowOff>0</xdr:rowOff>
    </xdr:from>
    <xdr:ext cx="2089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424400" y="34213800"/>
          <a:ext cx="2089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e.if.ua/uk/information/5b57313cdb9c423d4ee9a1f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48"/>
  <sheetViews>
    <sheetView tabSelected="1" workbookViewId="0">
      <selection activeCell="C132" sqref="C132:H132"/>
    </sheetView>
  </sheetViews>
  <sheetFormatPr defaultRowHeight="15" x14ac:dyDescent="0.25"/>
  <cols>
    <col min="2" max="2" width="7.7109375" customWidth="1"/>
    <col min="3" max="3" width="61.42578125" bestFit="1" customWidth="1"/>
    <col min="4" max="4" width="9.7109375" customWidth="1"/>
    <col min="5" max="5" width="14.7109375" customWidth="1"/>
    <col min="6" max="6" width="11.140625" customWidth="1"/>
    <col min="7" max="7" width="14.5703125" customWidth="1"/>
    <col min="8" max="8" width="12.5703125" customWidth="1"/>
    <col min="9" max="9" width="14.85546875" customWidth="1"/>
    <col min="10" max="10" width="12.85546875" customWidth="1"/>
    <col min="11" max="11" width="14" customWidth="1"/>
    <col min="12" max="12" width="12.140625" customWidth="1"/>
    <col min="13" max="13" width="14.85546875" customWidth="1"/>
    <col min="14" max="14" width="12.42578125" customWidth="1"/>
    <col min="15" max="15" width="13.5703125" customWidth="1"/>
    <col min="16" max="16" width="15.42578125" customWidth="1"/>
    <col min="17" max="17" width="11.140625" customWidth="1"/>
    <col min="18" max="18" width="14.85546875" customWidth="1"/>
    <col min="19" max="19" width="14.5703125" customWidth="1"/>
    <col min="20" max="20" width="14.28515625" customWidth="1"/>
    <col min="22" max="22" width="10.42578125" customWidth="1"/>
  </cols>
  <sheetData>
    <row r="2" spans="1:22" ht="15.75" x14ac:dyDescent="0.25">
      <c r="A2" s="1"/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2" ht="18.75" customHeight="1" x14ac:dyDescent="0.3">
      <c r="A3" s="1"/>
      <c r="B3" s="111" t="s">
        <v>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1:22" ht="18.75" x14ac:dyDescent="0.25">
      <c r="B4" s="2"/>
      <c r="C4" s="2"/>
      <c r="D4" s="2"/>
      <c r="E4" s="2"/>
      <c r="F4" s="2"/>
      <c r="G4" s="2"/>
      <c r="H4" s="3"/>
      <c r="I4" s="4" t="s">
        <v>2</v>
      </c>
      <c r="J4" s="5" t="s">
        <v>3</v>
      </c>
      <c r="K4" s="4" t="s">
        <v>4</v>
      </c>
      <c r="L4" s="1"/>
      <c r="M4" s="1"/>
      <c r="N4" s="1"/>
      <c r="O4" s="1"/>
      <c r="P4" s="1"/>
      <c r="Q4" s="1"/>
      <c r="R4" s="1"/>
      <c r="S4" s="6"/>
      <c r="T4" s="6"/>
    </row>
    <row r="7" spans="1:22" ht="15.75" x14ac:dyDescent="0.25">
      <c r="A7" s="7"/>
      <c r="B7" s="112" t="s">
        <v>5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1:22" ht="15.75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2" ht="15.75" x14ac:dyDescent="0.25">
      <c r="A9" s="7"/>
      <c r="B9" s="94" t="s">
        <v>6</v>
      </c>
      <c r="C9" s="97" t="s">
        <v>7</v>
      </c>
      <c r="D9" s="94" t="s">
        <v>8</v>
      </c>
      <c r="E9" s="113" t="s">
        <v>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102" t="s">
        <v>270</v>
      </c>
      <c r="V9" s="102"/>
    </row>
    <row r="10" spans="1:22" ht="15.75" x14ac:dyDescent="0.25">
      <c r="A10" s="7"/>
      <c r="B10" s="95"/>
      <c r="C10" s="98"/>
      <c r="D10" s="95"/>
      <c r="E10" s="116" t="s">
        <v>10</v>
      </c>
      <c r="F10" s="117"/>
      <c r="G10" s="117"/>
      <c r="H10" s="117"/>
      <c r="I10" s="117"/>
      <c r="J10" s="117"/>
      <c r="K10" s="117"/>
      <c r="L10" s="118"/>
      <c r="M10" s="119" t="s">
        <v>11</v>
      </c>
      <c r="N10" s="120"/>
      <c r="O10" s="120"/>
      <c r="P10" s="120"/>
      <c r="Q10" s="120"/>
      <c r="R10" s="120"/>
      <c r="S10" s="120"/>
      <c r="T10" s="121"/>
      <c r="U10" s="102"/>
      <c r="V10" s="102"/>
    </row>
    <row r="11" spans="1:22" ht="15.75" x14ac:dyDescent="0.25">
      <c r="A11" s="7"/>
      <c r="B11" s="95"/>
      <c r="C11" s="98"/>
      <c r="D11" s="95"/>
      <c r="E11" s="122" t="s">
        <v>12</v>
      </c>
      <c r="F11" s="123" t="s">
        <v>13</v>
      </c>
      <c r="G11" s="124"/>
      <c r="H11" s="124"/>
      <c r="I11" s="124"/>
      <c r="J11" s="124"/>
      <c r="K11" s="125"/>
      <c r="L11" s="126" t="s">
        <v>14</v>
      </c>
      <c r="M11" s="128" t="s">
        <v>12</v>
      </c>
      <c r="N11" s="123" t="s">
        <v>15</v>
      </c>
      <c r="O11" s="124"/>
      <c r="P11" s="124"/>
      <c r="Q11" s="124"/>
      <c r="R11" s="124"/>
      <c r="S11" s="125"/>
      <c r="T11" s="126" t="s">
        <v>14</v>
      </c>
      <c r="U11" s="102"/>
      <c r="V11" s="102"/>
    </row>
    <row r="12" spans="1:22" ht="47.25" x14ac:dyDescent="0.25">
      <c r="A12" s="9"/>
      <c r="B12" s="96"/>
      <c r="C12" s="99"/>
      <c r="D12" s="96"/>
      <c r="E12" s="122"/>
      <c r="F12" s="10" t="s">
        <v>16</v>
      </c>
      <c r="G12" s="11" t="s">
        <v>17</v>
      </c>
      <c r="H12" s="11" t="s">
        <v>18</v>
      </c>
      <c r="I12" s="10" t="s">
        <v>19</v>
      </c>
      <c r="J12" s="12" t="s">
        <v>20</v>
      </c>
      <c r="K12" s="12" t="s">
        <v>21</v>
      </c>
      <c r="L12" s="127"/>
      <c r="M12" s="129"/>
      <c r="N12" s="10" t="s">
        <v>16</v>
      </c>
      <c r="O12" s="11" t="s">
        <v>22</v>
      </c>
      <c r="P12" s="11" t="s">
        <v>18</v>
      </c>
      <c r="Q12" s="10" t="s">
        <v>19</v>
      </c>
      <c r="R12" s="12" t="s">
        <v>20</v>
      </c>
      <c r="S12" s="12" t="s">
        <v>21</v>
      </c>
      <c r="T12" s="127"/>
      <c r="U12" s="102"/>
      <c r="V12" s="102"/>
    </row>
    <row r="13" spans="1:22" ht="15.75" x14ac:dyDescent="0.25">
      <c r="A13" s="7"/>
      <c r="B13" s="13" t="s">
        <v>23</v>
      </c>
      <c r="C13" s="14" t="s">
        <v>24</v>
      </c>
      <c r="D13" s="13" t="s">
        <v>25</v>
      </c>
      <c r="E13" s="15">
        <v>1</v>
      </c>
      <c r="F13" s="15">
        <v>2</v>
      </c>
      <c r="G13" s="15">
        <v>3</v>
      </c>
      <c r="H13" s="15">
        <v>4</v>
      </c>
      <c r="I13" s="15">
        <v>5</v>
      </c>
      <c r="J13" s="15">
        <v>6</v>
      </c>
      <c r="K13" s="15">
        <v>7</v>
      </c>
      <c r="L13" s="15">
        <v>8</v>
      </c>
      <c r="M13" s="15">
        <v>9</v>
      </c>
      <c r="N13" s="15">
        <v>10</v>
      </c>
      <c r="O13" s="15">
        <v>11</v>
      </c>
      <c r="P13" s="15">
        <v>12</v>
      </c>
      <c r="Q13" s="15">
        <v>13</v>
      </c>
      <c r="R13" s="15">
        <v>14</v>
      </c>
      <c r="S13" s="15">
        <v>15</v>
      </c>
      <c r="T13" s="15">
        <v>16</v>
      </c>
      <c r="U13" s="103">
        <v>17</v>
      </c>
      <c r="V13" s="103"/>
    </row>
    <row r="14" spans="1:22" ht="15.75" x14ac:dyDescent="0.25">
      <c r="A14" s="16"/>
      <c r="B14" s="17" t="s">
        <v>26</v>
      </c>
      <c r="C14" s="18" t="s">
        <v>27</v>
      </c>
      <c r="D14" s="19" t="s">
        <v>28</v>
      </c>
      <c r="E14" s="83">
        <f>F14+I14+L14</f>
        <v>3</v>
      </c>
      <c r="F14" s="83">
        <f>G14+H14</f>
        <v>3</v>
      </c>
      <c r="G14" s="83">
        <f>SUM(G15:G20)</f>
        <v>3</v>
      </c>
      <c r="H14" s="83">
        <f>SUM(H15:H20)</f>
        <v>0</v>
      </c>
      <c r="I14" s="83">
        <f t="shared" ref="I14:T14" si="0">SUM(I15:I20)</f>
        <v>0</v>
      </c>
      <c r="J14" s="83">
        <f t="shared" si="0"/>
        <v>0</v>
      </c>
      <c r="K14" s="83">
        <f t="shared" si="0"/>
        <v>0</v>
      </c>
      <c r="L14" s="83">
        <f t="shared" si="0"/>
        <v>0</v>
      </c>
      <c r="M14" s="83">
        <f>N14+Q14+T14</f>
        <v>0</v>
      </c>
      <c r="N14" s="83">
        <f>O14+P14</f>
        <v>0</v>
      </c>
      <c r="O14" s="83">
        <f t="shared" si="0"/>
        <v>0</v>
      </c>
      <c r="P14" s="83">
        <f t="shared" si="0"/>
        <v>0</v>
      </c>
      <c r="Q14" s="83">
        <f t="shared" si="0"/>
        <v>0</v>
      </c>
      <c r="R14" s="83">
        <f t="shared" si="0"/>
        <v>0</v>
      </c>
      <c r="S14" s="83">
        <f t="shared" si="0"/>
        <v>0</v>
      </c>
      <c r="T14" s="83">
        <f t="shared" si="0"/>
        <v>0</v>
      </c>
      <c r="U14" s="104">
        <v>22</v>
      </c>
      <c r="V14" s="104"/>
    </row>
    <row r="15" spans="1:22" ht="15.75" x14ac:dyDescent="0.25">
      <c r="A15" s="16"/>
      <c r="B15" s="17" t="s">
        <v>29</v>
      </c>
      <c r="C15" s="20" t="s">
        <v>30</v>
      </c>
      <c r="D15" s="19" t="s">
        <v>31</v>
      </c>
      <c r="E15" s="83">
        <f t="shared" ref="E15:E67" si="1">F15+I15+L15</f>
        <v>0</v>
      </c>
      <c r="F15" s="83">
        <f t="shared" ref="F15:F67" si="2">G15+H15</f>
        <v>0</v>
      </c>
      <c r="G15" s="21"/>
      <c r="H15" s="21"/>
      <c r="I15" s="21"/>
      <c r="J15" s="21"/>
      <c r="K15" s="21"/>
      <c r="L15" s="21"/>
      <c r="M15" s="83">
        <f t="shared" ref="M15:M67" si="3">N15+Q15+T15</f>
        <v>0</v>
      </c>
      <c r="N15" s="83">
        <f t="shared" ref="N15:N67" si="4">O15+P15</f>
        <v>0</v>
      </c>
      <c r="O15" s="22"/>
      <c r="P15" s="22"/>
      <c r="Q15" s="22"/>
      <c r="R15" s="22"/>
      <c r="S15" s="22"/>
      <c r="T15" s="70"/>
      <c r="U15" s="105"/>
      <c r="V15" s="106"/>
    </row>
    <row r="16" spans="1:22" ht="15.75" x14ac:dyDescent="0.25">
      <c r="A16" s="16"/>
      <c r="B16" s="17" t="s">
        <v>32</v>
      </c>
      <c r="C16" s="20" t="s">
        <v>33</v>
      </c>
      <c r="D16" s="19" t="s">
        <v>34</v>
      </c>
      <c r="E16" s="83">
        <f t="shared" si="1"/>
        <v>0</v>
      </c>
      <c r="F16" s="83">
        <f t="shared" si="2"/>
        <v>0</v>
      </c>
      <c r="G16" s="21"/>
      <c r="H16" s="21"/>
      <c r="I16" s="21"/>
      <c r="J16" s="21"/>
      <c r="K16" s="21"/>
      <c r="L16" s="21"/>
      <c r="M16" s="83">
        <f>N16+Q16+T16</f>
        <v>0</v>
      </c>
      <c r="N16" s="83">
        <f t="shared" si="4"/>
        <v>0</v>
      </c>
      <c r="O16" s="22"/>
      <c r="P16" s="22"/>
      <c r="Q16" s="22"/>
      <c r="R16" s="22"/>
      <c r="S16" s="22"/>
      <c r="T16" s="70"/>
      <c r="U16" s="107"/>
      <c r="V16" s="108"/>
    </row>
    <row r="17" spans="1:22" ht="15.75" x14ac:dyDescent="0.25">
      <c r="A17" s="16"/>
      <c r="B17" s="17" t="s">
        <v>35</v>
      </c>
      <c r="C17" s="20" t="s">
        <v>36</v>
      </c>
      <c r="D17" s="19" t="s">
        <v>37</v>
      </c>
      <c r="E17" s="83">
        <f t="shared" si="1"/>
        <v>0</v>
      </c>
      <c r="F17" s="83">
        <f t="shared" si="2"/>
        <v>0</v>
      </c>
      <c r="G17" s="21"/>
      <c r="H17" s="21"/>
      <c r="I17" s="21"/>
      <c r="J17" s="21"/>
      <c r="K17" s="21"/>
      <c r="L17" s="21"/>
      <c r="M17" s="83">
        <f t="shared" si="3"/>
        <v>0</v>
      </c>
      <c r="N17" s="83">
        <f t="shared" si="4"/>
        <v>0</v>
      </c>
      <c r="O17" s="22"/>
      <c r="P17" s="22"/>
      <c r="Q17" s="22"/>
      <c r="R17" s="22"/>
      <c r="S17" s="22"/>
      <c r="T17" s="70"/>
      <c r="U17" s="107"/>
      <c r="V17" s="108"/>
    </row>
    <row r="18" spans="1:22" ht="15.75" x14ac:dyDescent="0.25">
      <c r="A18" s="16"/>
      <c r="B18" s="17" t="s">
        <v>38</v>
      </c>
      <c r="C18" s="20" t="s">
        <v>39</v>
      </c>
      <c r="D18" s="19" t="s">
        <v>40</v>
      </c>
      <c r="E18" s="83">
        <f t="shared" si="1"/>
        <v>0</v>
      </c>
      <c r="F18" s="83">
        <f t="shared" si="2"/>
        <v>0</v>
      </c>
      <c r="G18" s="21"/>
      <c r="H18" s="21"/>
      <c r="I18" s="21"/>
      <c r="J18" s="21"/>
      <c r="K18" s="21"/>
      <c r="L18" s="21"/>
      <c r="M18" s="83">
        <f t="shared" si="3"/>
        <v>0</v>
      </c>
      <c r="N18" s="83">
        <f t="shared" si="4"/>
        <v>0</v>
      </c>
      <c r="O18" s="22"/>
      <c r="P18" s="22"/>
      <c r="Q18" s="22"/>
      <c r="R18" s="22"/>
      <c r="S18" s="22"/>
      <c r="T18" s="70"/>
      <c r="U18" s="107"/>
      <c r="V18" s="108"/>
    </row>
    <row r="19" spans="1:22" ht="15.75" x14ac:dyDescent="0.25">
      <c r="A19" s="16"/>
      <c r="B19" s="17" t="s">
        <v>41</v>
      </c>
      <c r="C19" s="20" t="s">
        <v>42</v>
      </c>
      <c r="D19" s="19" t="s">
        <v>43</v>
      </c>
      <c r="E19" s="83">
        <f t="shared" si="1"/>
        <v>3</v>
      </c>
      <c r="F19" s="83">
        <f t="shared" si="2"/>
        <v>3</v>
      </c>
      <c r="G19" s="21">
        <v>3</v>
      </c>
      <c r="H19" s="21"/>
      <c r="I19" s="21"/>
      <c r="J19" s="21"/>
      <c r="K19" s="21"/>
      <c r="L19" s="21"/>
      <c r="M19" s="83">
        <f t="shared" si="3"/>
        <v>0</v>
      </c>
      <c r="N19" s="83">
        <f t="shared" si="4"/>
        <v>0</v>
      </c>
      <c r="O19" s="22"/>
      <c r="P19" s="22"/>
      <c r="Q19" s="22"/>
      <c r="R19" s="22"/>
      <c r="S19" s="22"/>
      <c r="T19" s="70"/>
      <c r="U19" s="107"/>
      <c r="V19" s="108"/>
    </row>
    <row r="20" spans="1:22" ht="15.75" x14ac:dyDescent="0.25">
      <c r="A20" s="16"/>
      <c r="B20" s="17" t="s">
        <v>44</v>
      </c>
      <c r="C20" s="20" t="s">
        <v>45</v>
      </c>
      <c r="D20" s="19" t="s">
        <v>46</v>
      </c>
      <c r="E20" s="83">
        <f t="shared" si="1"/>
        <v>0</v>
      </c>
      <c r="F20" s="83">
        <f t="shared" si="2"/>
        <v>0</v>
      </c>
      <c r="G20" s="21"/>
      <c r="H20" s="21"/>
      <c r="I20" s="21"/>
      <c r="J20" s="21"/>
      <c r="K20" s="21"/>
      <c r="L20" s="21"/>
      <c r="M20" s="83">
        <f t="shared" si="3"/>
        <v>0</v>
      </c>
      <c r="N20" s="83">
        <f t="shared" si="4"/>
        <v>0</v>
      </c>
      <c r="O20" s="22"/>
      <c r="P20" s="22"/>
      <c r="Q20" s="22"/>
      <c r="R20" s="22"/>
      <c r="S20" s="22"/>
      <c r="T20" s="70"/>
      <c r="U20" s="130"/>
      <c r="V20" s="131"/>
    </row>
    <row r="21" spans="1:22" ht="15.75" x14ac:dyDescent="0.25">
      <c r="A21" s="16"/>
      <c r="B21" s="17" t="s">
        <v>47</v>
      </c>
      <c r="C21" s="23" t="s">
        <v>48</v>
      </c>
      <c r="D21" s="19" t="s">
        <v>49</v>
      </c>
      <c r="E21" s="83">
        <f t="shared" si="1"/>
        <v>1</v>
      </c>
      <c r="F21" s="83">
        <f t="shared" si="2"/>
        <v>1</v>
      </c>
      <c r="G21" s="83">
        <f t="shared" ref="G21:S21" si="5">SUM(G22:G29)</f>
        <v>1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24"/>
      <c r="M21" s="83">
        <f t="shared" si="3"/>
        <v>0</v>
      </c>
      <c r="N21" s="83">
        <f t="shared" si="4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24"/>
      <c r="U21" s="132">
        <v>27</v>
      </c>
      <c r="V21" s="132"/>
    </row>
    <row r="22" spans="1:22" ht="15.75" x14ac:dyDescent="0.25">
      <c r="A22" s="16"/>
      <c r="B22" s="17" t="s">
        <v>50</v>
      </c>
      <c r="C22" s="20" t="s">
        <v>51</v>
      </c>
      <c r="D22" s="19" t="s">
        <v>52</v>
      </c>
      <c r="E22" s="83">
        <f t="shared" si="1"/>
        <v>0</v>
      </c>
      <c r="F22" s="83">
        <f t="shared" si="2"/>
        <v>0</v>
      </c>
      <c r="G22" s="21"/>
      <c r="H22" s="21"/>
      <c r="I22" s="21"/>
      <c r="J22" s="21"/>
      <c r="K22" s="21"/>
      <c r="L22" s="24"/>
      <c r="M22" s="83">
        <f t="shared" si="3"/>
        <v>0</v>
      </c>
      <c r="N22" s="83">
        <f t="shared" si="4"/>
        <v>0</v>
      </c>
      <c r="O22" s="22"/>
      <c r="P22" s="22"/>
      <c r="Q22" s="22"/>
      <c r="R22" s="22"/>
      <c r="S22" s="22"/>
      <c r="T22" s="71"/>
      <c r="U22" s="105"/>
      <c r="V22" s="106"/>
    </row>
    <row r="23" spans="1:22" ht="15.75" x14ac:dyDescent="0.25">
      <c r="A23" s="16"/>
      <c r="B23" s="17" t="s">
        <v>53</v>
      </c>
      <c r="C23" s="20" t="s">
        <v>54</v>
      </c>
      <c r="D23" s="19" t="s">
        <v>55</v>
      </c>
      <c r="E23" s="83">
        <f t="shared" si="1"/>
        <v>1</v>
      </c>
      <c r="F23" s="83">
        <f t="shared" si="2"/>
        <v>1</v>
      </c>
      <c r="G23" s="21">
        <v>1</v>
      </c>
      <c r="H23" s="21"/>
      <c r="I23" s="21"/>
      <c r="J23" s="21"/>
      <c r="K23" s="21"/>
      <c r="L23" s="24"/>
      <c r="M23" s="83">
        <f t="shared" si="3"/>
        <v>0</v>
      </c>
      <c r="N23" s="83">
        <f t="shared" si="4"/>
        <v>0</v>
      </c>
      <c r="O23" s="22"/>
      <c r="P23" s="22"/>
      <c r="Q23" s="22"/>
      <c r="R23" s="22"/>
      <c r="S23" s="22"/>
      <c r="T23" s="71"/>
      <c r="U23" s="107"/>
      <c r="V23" s="108"/>
    </row>
    <row r="24" spans="1:22" ht="15.75" x14ac:dyDescent="0.25">
      <c r="A24" s="16"/>
      <c r="B24" s="17" t="s">
        <v>56</v>
      </c>
      <c r="C24" s="20" t="s">
        <v>57</v>
      </c>
      <c r="D24" s="19" t="s">
        <v>58</v>
      </c>
      <c r="E24" s="83">
        <f t="shared" si="1"/>
        <v>0</v>
      </c>
      <c r="F24" s="83">
        <f t="shared" si="2"/>
        <v>0</v>
      </c>
      <c r="G24" s="21"/>
      <c r="H24" s="21"/>
      <c r="I24" s="21"/>
      <c r="J24" s="21"/>
      <c r="K24" s="21"/>
      <c r="L24" s="24"/>
      <c r="M24" s="83">
        <f t="shared" si="3"/>
        <v>0</v>
      </c>
      <c r="N24" s="83">
        <f t="shared" si="4"/>
        <v>0</v>
      </c>
      <c r="O24" s="22"/>
      <c r="P24" s="22"/>
      <c r="Q24" s="22"/>
      <c r="R24" s="22"/>
      <c r="S24" s="22"/>
      <c r="T24" s="71"/>
      <c r="U24" s="107"/>
      <c r="V24" s="108"/>
    </row>
    <row r="25" spans="1:22" ht="15.75" x14ac:dyDescent="0.25">
      <c r="A25" s="16"/>
      <c r="B25" s="17" t="s">
        <v>59</v>
      </c>
      <c r="C25" s="20" t="s">
        <v>60</v>
      </c>
      <c r="D25" s="19" t="s">
        <v>61</v>
      </c>
      <c r="E25" s="83">
        <f t="shared" si="1"/>
        <v>0</v>
      </c>
      <c r="F25" s="83">
        <f t="shared" si="2"/>
        <v>0</v>
      </c>
      <c r="G25" s="21"/>
      <c r="H25" s="21"/>
      <c r="I25" s="21"/>
      <c r="J25" s="21"/>
      <c r="K25" s="21"/>
      <c r="L25" s="24"/>
      <c r="M25" s="83">
        <f t="shared" si="3"/>
        <v>0</v>
      </c>
      <c r="N25" s="83">
        <f t="shared" si="4"/>
        <v>0</v>
      </c>
      <c r="O25" s="22"/>
      <c r="P25" s="22"/>
      <c r="Q25" s="22"/>
      <c r="R25" s="22"/>
      <c r="S25" s="22"/>
      <c r="T25" s="71"/>
      <c r="U25" s="107"/>
      <c r="V25" s="108"/>
    </row>
    <row r="26" spans="1:22" ht="15.75" x14ac:dyDescent="0.25">
      <c r="A26" s="16"/>
      <c r="B26" s="17" t="s">
        <v>62</v>
      </c>
      <c r="C26" s="20" t="s">
        <v>63</v>
      </c>
      <c r="D26" s="19" t="s">
        <v>64</v>
      </c>
      <c r="E26" s="83">
        <f t="shared" si="1"/>
        <v>0</v>
      </c>
      <c r="F26" s="83">
        <f t="shared" si="2"/>
        <v>0</v>
      </c>
      <c r="G26" s="21"/>
      <c r="H26" s="21"/>
      <c r="I26" s="21"/>
      <c r="J26" s="21"/>
      <c r="K26" s="21"/>
      <c r="L26" s="24"/>
      <c r="M26" s="83">
        <f t="shared" si="3"/>
        <v>0</v>
      </c>
      <c r="N26" s="83">
        <f t="shared" si="4"/>
        <v>0</v>
      </c>
      <c r="O26" s="22"/>
      <c r="P26" s="22"/>
      <c r="Q26" s="22"/>
      <c r="R26" s="22"/>
      <c r="S26" s="22"/>
      <c r="T26" s="71"/>
      <c r="U26" s="107"/>
      <c r="V26" s="108"/>
    </row>
    <row r="27" spans="1:22" ht="15.75" x14ac:dyDescent="0.25">
      <c r="A27" s="16"/>
      <c r="B27" s="17" t="s">
        <v>65</v>
      </c>
      <c r="C27" s="20" t="s">
        <v>66</v>
      </c>
      <c r="D27" s="19" t="s">
        <v>67</v>
      </c>
      <c r="E27" s="83">
        <f t="shared" si="1"/>
        <v>0</v>
      </c>
      <c r="F27" s="83">
        <f t="shared" si="2"/>
        <v>0</v>
      </c>
      <c r="G27" s="21"/>
      <c r="H27" s="21"/>
      <c r="I27" s="21"/>
      <c r="J27" s="21"/>
      <c r="K27" s="21"/>
      <c r="L27" s="24"/>
      <c r="M27" s="83">
        <f t="shared" si="3"/>
        <v>0</v>
      </c>
      <c r="N27" s="83">
        <f t="shared" si="4"/>
        <v>0</v>
      </c>
      <c r="O27" s="22"/>
      <c r="P27" s="22"/>
      <c r="Q27" s="22"/>
      <c r="R27" s="22"/>
      <c r="S27" s="22"/>
      <c r="T27" s="71"/>
      <c r="U27" s="107"/>
      <c r="V27" s="108"/>
    </row>
    <row r="28" spans="1:22" ht="15.75" x14ac:dyDescent="0.25">
      <c r="A28" s="16"/>
      <c r="B28" s="17" t="s">
        <v>68</v>
      </c>
      <c r="C28" s="20" t="s">
        <v>69</v>
      </c>
      <c r="D28" s="19" t="s">
        <v>70</v>
      </c>
      <c r="E28" s="83">
        <f t="shared" si="1"/>
        <v>0</v>
      </c>
      <c r="F28" s="83">
        <f t="shared" si="2"/>
        <v>0</v>
      </c>
      <c r="G28" s="21"/>
      <c r="H28" s="21"/>
      <c r="I28" s="21"/>
      <c r="J28" s="21"/>
      <c r="K28" s="21"/>
      <c r="L28" s="24"/>
      <c r="M28" s="83">
        <f t="shared" si="3"/>
        <v>0</v>
      </c>
      <c r="N28" s="83">
        <f t="shared" si="4"/>
        <v>0</v>
      </c>
      <c r="O28" s="22"/>
      <c r="P28" s="22"/>
      <c r="Q28" s="22"/>
      <c r="R28" s="22"/>
      <c r="S28" s="22"/>
      <c r="T28" s="71"/>
      <c r="U28" s="107"/>
      <c r="V28" s="108"/>
    </row>
    <row r="29" spans="1:22" ht="15.75" x14ac:dyDescent="0.25">
      <c r="A29" s="16"/>
      <c r="B29" s="17" t="s">
        <v>71</v>
      </c>
      <c r="C29" s="20" t="s">
        <v>45</v>
      </c>
      <c r="D29" s="19" t="s">
        <v>72</v>
      </c>
      <c r="E29" s="83">
        <f t="shared" si="1"/>
        <v>0</v>
      </c>
      <c r="F29" s="83">
        <f t="shared" si="2"/>
        <v>0</v>
      </c>
      <c r="G29" s="21"/>
      <c r="H29" s="21"/>
      <c r="I29" s="21"/>
      <c r="J29" s="21"/>
      <c r="K29" s="21"/>
      <c r="L29" s="24"/>
      <c r="M29" s="83">
        <f t="shared" si="3"/>
        <v>0</v>
      </c>
      <c r="N29" s="83">
        <f t="shared" si="4"/>
        <v>0</v>
      </c>
      <c r="O29" s="22"/>
      <c r="P29" s="22"/>
      <c r="Q29" s="22"/>
      <c r="R29" s="22"/>
      <c r="S29" s="22"/>
      <c r="T29" s="71"/>
      <c r="U29" s="130"/>
      <c r="V29" s="131"/>
    </row>
    <row r="30" spans="1:22" ht="15.75" x14ac:dyDescent="0.25">
      <c r="A30" s="16"/>
      <c r="B30" s="17" t="s">
        <v>73</v>
      </c>
      <c r="C30" s="23" t="s">
        <v>74</v>
      </c>
      <c r="D30" s="19" t="s">
        <v>75</v>
      </c>
      <c r="E30" s="83">
        <f t="shared" si="1"/>
        <v>12</v>
      </c>
      <c r="F30" s="83">
        <f t="shared" si="2"/>
        <v>10</v>
      </c>
      <c r="G30" s="83">
        <f t="shared" ref="G30:S30" si="6">SUM(G31:G33)</f>
        <v>8</v>
      </c>
      <c r="H30" s="83">
        <f t="shared" si="6"/>
        <v>2</v>
      </c>
      <c r="I30" s="83">
        <f t="shared" si="6"/>
        <v>2</v>
      </c>
      <c r="J30" s="83">
        <f t="shared" si="6"/>
        <v>0</v>
      </c>
      <c r="K30" s="83">
        <f t="shared" si="6"/>
        <v>0</v>
      </c>
      <c r="L30" s="24"/>
      <c r="M30" s="83">
        <f t="shared" si="3"/>
        <v>0</v>
      </c>
      <c r="N30" s="83">
        <f t="shared" si="4"/>
        <v>0</v>
      </c>
      <c r="O30" s="83">
        <f t="shared" si="6"/>
        <v>0</v>
      </c>
      <c r="P30" s="83">
        <f t="shared" si="6"/>
        <v>0</v>
      </c>
      <c r="Q30" s="83">
        <f t="shared" si="6"/>
        <v>0</v>
      </c>
      <c r="R30" s="83">
        <f t="shared" si="6"/>
        <v>0</v>
      </c>
      <c r="S30" s="83">
        <f t="shared" si="6"/>
        <v>0</v>
      </c>
      <c r="T30" s="24"/>
      <c r="U30" s="132">
        <v>11</v>
      </c>
      <c r="V30" s="132"/>
    </row>
    <row r="31" spans="1:22" ht="15.75" x14ac:dyDescent="0.25">
      <c r="A31" s="16"/>
      <c r="B31" s="17" t="s">
        <v>76</v>
      </c>
      <c r="C31" s="20" t="s">
        <v>77</v>
      </c>
      <c r="D31" s="19" t="s">
        <v>78</v>
      </c>
      <c r="E31" s="83">
        <f t="shared" si="1"/>
        <v>8</v>
      </c>
      <c r="F31" s="83">
        <f t="shared" si="2"/>
        <v>7</v>
      </c>
      <c r="G31" s="21">
        <v>6</v>
      </c>
      <c r="H31" s="21">
        <v>1</v>
      </c>
      <c r="I31" s="21">
        <v>1</v>
      </c>
      <c r="J31" s="21"/>
      <c r="K31" s="21"/>
      <c r="L31" s="24"/>
      <c r="M31" s="83">
        <f t="shared" si="3"/>
        <v>0</v>
      </c>
      <c r="N31" s="83">
        <f t="shared" si="4"/>
        <v>0</v>
      </c>
      <c r="O31" s="22"/>
      <c r="P31" s="22"/>
      <c r="Q31" s="22"/>
      <c r="R31" s="22"/>
      <c r="S31" s="22"/>
      <c r="T31" s="71"/>
      <c r="U31" s="105"/>
      <c r="V31" s="106"/>
    </row>
    <row r="32" spans="1:22" ht="15.75" x14ac:dyDescent="0.25">
      <c r="A32" s="16"/>
      <c r="B32" s="17" t="s">
        <v>79</v>
      </c>
      <c r="C32" s="20" t="s">
        <v>80</v>
      </c>
      <c r="D32" s="19" t="s">
        <v>81</v>
      </c>
      <c r="E32" s="83">
        <f t="shared" si="1"/>
        <v>4</v>
      </c>
      <c r="F32" s="83">
        <f t="shared" si="2"/>
        <v>3</v>
      </c>
      <c r="G32" s="21">
        <v>2</v>
      </c>
      <c r="H32" s="21">
        <v>1</v>
      </c>
      <c r="I32" s="21">
        <v>1</v>
      </c>
      <c r="J32" s="21"/>
      <c r="K32" s="21"/>
      <c r="L32" s="24"/>
      <c r="M32" s="83">
        <f t="shared" si="3"/>
        <v>0</v>
      </c>
      <c r="N32" s="83">
        <f t="shared" si="4"/>
        <v>0</v>
      </c>
      <c r="O32" s="22"/>
      <c r="P32" s="22"/>
      <c r="Q32" s="22"/>
      <c r="R32" s="22"/>
      <c r="S32" s="22"/>
      <c r="T32" s="71"/>
      <c r="U32" s="107"/>
      <c r="V32" s="108"/>
    </row>
    <row r="33" spans="1:22" ht="15.75" x14ac:dyDescent="0.25">
      <c r="A33" s="16"/>
      <c r="B33" s="17" t="s">
        <v>82</v>
      </c>
      <c r="C33" s="20" t="s">
        <v>45</v>
      </c>
      <c r="D33" s="19" t="s">
        <v>83</v>
      </c>
      <c r="E33" s="83">
        <f t="shared" si="1"/>
        <v>0</v>
      </c>
      <c r="F33" s="83">
        <f t="shared" si="2"/>
        <v>0</v>
      </c>
      <c r="G33" s="21"/>
      <c r="H33" s="21"/>
      <c r="I33" s="21"/>
      <c r="J33" s="21"/>
      <c r="K33" s="21"/>
      <c r="L33" s="24"/>
      <c r="M33" s="83">
        <f t="shared" si="3"/>
        <v>0</v>
      </c>
      <c r="N33" s="83">
        <f t="shared" si="4"/>
        <v>0</v>
      </c>
      <c r="O33" s="22"/>
      <c r="P33" s="22"/>
      <c r="Q33" s="22"/>
      <c r="R33" s="22"/>
      <c r="S33" s="22"/>
      <c r="T33" s="71"/>
      <c r="U33" s="130"/>
      <c r="V33" s="131"/>
    </row>
    <row r="34" spans="1:22" ht="15.75" x14ac:dyDescent="0.25">
      <c r="A34" s="16"/>
      <c r="B34" s="17" t="s">
        <v>84</v>
      </c>
      <c r="C34" s="23" t="s">
        <v>85</v>
      </c>
      <c r="D34" s="19" t="s">
        <v>86</v>
      </c>
      <c r="E34" s="83">
        <f t="shared" si="1"/>
        <v>0</v>
      </c>
      <c r="F34" s="83">
        <f t="shared" si="2"/>
        <v>0</v>
      </c>
      <c r="G34" s="83">
        <f t="shared" ref="G34:S34" si="7">SUM(G35:G41)</f>
        <v>0</v>
      </c>
      <c r="H34" s="83">
        <f t="shared" si="7"/>
        <v>0</v>
      </c>
      <c r="I34" s="83">
        <f t="shared" si="7"/>
        <v>0</v>
      </c>
      <c r="J34" s="83">
        <f t="shared" si="7"/>
        <v>0</v>
      </c>
      <c r="K34" s="83">
        <f t="shared" si="7"/>
        <v>0</v>
      </c>
      <c r="L34" s="24"/>
      <c r="M34" s="83">
        <f t="shared" si="3"/>
        <v>0</v>
      </c>
      <c r="N34" s="83">
        <f t="shared" si="4"/>
        <v>0</v>
      </c>
      <c r="O34" s="83">
        <f t="shared" si="7"/>
        <v>0</v>
      </c>
      <c r="P34" s="83">
        <f t="shared" si="7"/>
        <v>0</v>
      </c>
      <c r="Q34" s="83">
        <f t="shared" si="7"/>
        <v>0</v>
      </c>
      <c r="R34" s="83">
        <f t="shared" si="7"/>
        <v>0</v>
      </c>
      <c r="S34" s="83">
        <f t="shared" si="7"/>
        <v>0</v>
      </c>
      <c r="T34" s="24"/>
      <c r="U34" s="132" t="s">
        <v>272</v>
      </c>
      <c r="V34" s="132"/>
    </row>
    <row r="35" spans="1:22" ht="15.75" x14ac:dyDescent="0.25">
      <c r="A35" s="16"/>
      <c r="B35" s="17" t="s">
        <v>87</v>
      </c>
      <c r="C35" s="20" t="s">
        <v>88</v>
      </c>
      <c r="D35" s="19" t="s">
        <v>89</v>
      </c>
      <c r="E35" s="83">
        <f t="shared" si="1"/>
        <v>0</v>
      </c>
      <c r="F35" s="83">
        <f t="shared" si="2"/>
        <v>0</v>
      </c>
      <c r="G35" s="22"/>
      <c r="H35" s="22"/>
      <c r="I35" s="22"/>
      <c r="J35" s="22"/>
      <c r="K35" s="22"/>
      <c r="L35" s="24"/>
      <c r="M35" s="83">
        <f t="shared" si="3"/>
        <v>0</v>
      </c>
      <c r="N35" s="83">
        <f t="shared" si="4"/>
        <v>0</v>
      </c>
      <c r="O35" s="22"/>
      <c r="P35" s="22"/>
      <c r="Q35" s="22"/>
      <c r="R35" s="22"/>
      <c r="S35" s="22"/>
      <c r="T35" s="71"/>
      <c r="U35" s="105"/>
      <c r="V35" s="106"/>
    </row>
    <row r="36" spans="1:22" ht="15.75" x14ac:dyDescent="0.25">
      <c r="A36" s="16"/>
      <c r="B36" s="17" t="s">
        <v>90</v>
      </c>
      <c r="C36" s="20" t="s">
        <v>91</v>
      </c>
      <c r="D36" s="19" t="s">
        <v>92</v>
      </c>
      <c r="E36" s="83">
        <f t="shared" si="1"/>
        <v>0</v>
      </c>
      <c r="F36" s="83">
        <f t="shared" si="2"/>
        <v>0</v>
      </c>
      <c r="G36" s="22"/>
      <c r="H36" s="22"/>
      <c r="I36" s="22"/>
      <c r="J36" s="22"/>
      <c r="K36" s="22"/>
      <c r="L36" s="24"/>
      <c r="M36" s="83">
        <f t="shared" si="3"/>
        <v>0</v>
      </c>
      <c r="N36" s="83">
        <f t="shared" si="4"/>
        <v>0</v>
      </c>
      <c r="O36" s="22"/>
      <c r="P36" s="22"/>
      <c r="Q36" s="22"/>
      <c r="R36" s="22"/>
      <c r="S36" s="22"/>
      <c r="T36" s="71"/>
      <c r="U36" s="107"/>
      <c r="V36" s="108"/>
    </row>
    <row r="37" spans="1:22" ht="15.75" x14ac:dyDescent="0.25">
      <c r="A37" s="16"/>
      <c r="B37" s="17" t="s">
        <v>93</v>
      </c>
      <c r="C37" s="20" t="s">
        <v>94</v>
      </c>
      <c r="D37" s="19" t="s">
        <v>95</v>
      </c>
      <c r="E37" s="83">
        <f t="shared" si="1"/>
        <v>0</v>
      </c>
      <c r="F37" s="83">
        <f t="shared" si="2"/>
        <v>0</v>
      </c>
      <c r="G37" s="22"/>
      <c r="H37" s="22"/>
      <c r="I37" s="22"/>
      <c r="J37" s="22"/>
      <c r="K37" s="22"/>
      <c r="L37" s="24"/>
      <c r="M37" s="83">
        <f t="shared" si="3"/>
        <v>0</v>
      </c>
      <c r="N37" s="83">
        <f t="shared" si="4"/>
        <v>0</v>
      </c>
      <c r="O37" s="22"/>
      <c r="P37" s="22"/>
      <c r="Q37" s="22"/>
      <c r="R37" s="22"/>
      <c r="S37" s="22"/>
      <c r="T37" s="71"/>
      <c r="U37" s="107"/>
      <c r="V37" s="108"/>
    </row>
    <row r="38" spans="1:22" ht="15.75" x14ac:dyDescent="0.25">
      <c r="A38" s="16"/>
      <c r="B38" s="17" t="s">
        <v>96</v>
      </c>
      <c r="C38" s="20" t="s">
        <v>97</v>
      </c>
      <c r="D38" s="19" t="s">
        <v>98</v>
      </c>
      <c r="E38" s="83">
        <f t="shared" si="1"/>
        <v>0</v>
      </c>
      <c r="F38" s="83">
        <f t="shared" si="2"/>
        <v>0</v>
      </c>
      <c r="G38" s="22"/>
      <c r="H38" s="22"/>
      <c r="I38" s="22"/>
      <c r="J38" s="22"/>
      <c r="K38" s="22"/>
      <c r="L38" s="24"/>
      <c r="M38" s="83">
        <f t="shared" si="3"/>
        <v>0</v>
      </c>
      <c r="N38" s="83">
        <f t="shared" si="4"/>
        <v>0</v>
      </c>
      <c r="O38" s="22"/>
      <c r="P38" s="22"/>
      <c r="Q38" s="22"/>
      <c r="R38" s="22"/>
      <c r="S38" s="22"/>
      <c r="T38" s="71"/>
      <c r="U38" s="107"/>
      <c r="V38" s="108"/>
    </row>
    <row r="39" spans="1:22" ht="15.75" x14ac:dyDescent="0.25">
      <c r="A39" s="16"/>
      <c r="B39" s="17" t="s">
        <v>99</v>
      </c>
      <c r="C39" s="20" t="s">
        <v>100</v>
      </c>
      <c r="D39" s="19" t="s">
        <v>101</v>
      </c>
      <c r="E39" s="83">
        <f t="shared" si="1"/>
        <v>0</v>
      </c>
      <c r="F39" s="83">
        <f t="shared" si="2"/>
        <v>0</v>
      </c>
      <c r="G39" s="22"/>
      <c r="H39" s="22"/>
      <c r="I39" s="22"/>
      <c r="J39" s="22"/>
      <c r="K39" s="22"/>
      <c r="L39" s="24"/>
      <c r="M39" s="83">
        <f t="shared" si="3"/>
        <v>0</v>
      </c>
      <c r="N39" s="83">
        <f t="shared" si="4"/>
        <v>0</v>
      </c>
      <c r="O39" s="22"/>
      <c r="P39" s="22"/>
      <c r="Q39" s="22"/>
      <c r="R39" s="22"/>
      <c r="S39" s="22"/>
      <c r="T39" s="71"/>
      <c r="U39" s="107"/>
      <c r="V39" s="108"/>
    </row>
    <row r="40" spans="1:22" ht="15.75" x14ac:dyDescent="0.25">
      <c r="A40" s="16"/>
      <c r="B40" s="17" t="s">
        <v>102</v>
      </c>
      <c r="C40" s="20" t="s">
        <v>103</v>
      </c>
      <c r="D40" s="19" t="s">
        <v>104</v>
      </c>
      <c r="E40" s="83">
        <f t="shared" si="1"/>
        <v>0</v>
      </c>
      <c r="F40" s="83">
        <f t="shared" si="2"/>
        <v>0</v>
      </c>
      <c r="G40" s="22"/>
      <c r="H40" s="22"/>
      <c r="I40" s="22"/>
      <c r="J40" s="22"/>
      <c r="K40" s="22"/>
      <c r="L40" s="24"/>
      <c r="M40" s="83">
        <f t="shared" si="3"/>
        <v>0</v>
      </c>
      <c r="N40" s="83">
        <f t="shared" si="4"/>
        <v>0</v>
      </c>
      <c r="O40" s="22"/>
      <c r="P40" s="22"/>
      <c r="Q40" s="22"/>
      <c r="R40" s="22"/>
      <c r="S40" s="22"/>
      <c r="T40" s="71"/>
      <c r="U40" s="107"/>
      <c r="V40" s="108"/>
    </row>
    <row r="41" spans="1:22" ht="15.75" x14ac:dyDescent="0.25">
      <c r="A41" s="16"/>
      <c r="B41" s="17" t="s">
        <v>105</v>
      </c>
      <c r="C41" s="20" t="s">
        <v>45</v>
      </c>
      <c r="D41" s="19" t="s">
        <v>106</v>
      </c>
      <c r="E41" s="83">
        <f t="shared" si="1"/>
        <v>0</v>
      </c>
      <c r="F41" s="83">
        <f t="shared" si="2"/>
        <v>0</v>
      </c>
      <c r="G41" s="22"/>
      <c r="H41" s="22"/>
      <c r="I41" s="22"/>
      <c r="J41" s="22"/>
      <c r="K41" s="22"/>
      <c r="L41" s="24"/>
      <c r="M41" s="83">
        <f t="shared" si="3"/>
        <v>0</v>
      </c>
      <c r="N41" s="83">
        <f t="shared" si="4"/>
        <v>0</v>
      </c>
      <c r="O41" s="22"/>
      <c r="P41" s="22"/>
      <c r="Q41" s="22"/>
      <c r="R41" s="22"/>
      <c r="S41" s="22"/>
      <c r="T41" s="71"/>
      <c r="U41" s="130"/>
      <c r="V41" s="131"/>
    </row>
    <row r="42" spans="1:22" ht="15.75" x14ac:dyDescent="0.25">
      <c r="A42" s="16"/>
      <c r="B42" s="17" t="s">
        <v>107</v>
      </c>
      <c r="C42" s="23" t="s">
        <v>108</v>
      </c>
      <c r="D42" s="19" t="s">
        <v>109</v>
      </c>
      <c r="E42" s="83">
        <f t="shared" si="1"/>
        <v>0</v>
      </c>
      <c r="F42" s="83">
        <f t="shared" si="2"/>
        <v>0</v>
      </c>
      <c r="G42" s="83">
        <f t="shared" ref="G42:S42" si="8">SUM(G43:G44)</f>
        <v>0</v>
      </c>
      <c r="H42" s="83">
        <f t="shared" si="8"/>
        <v>0</v>
      </c>
      <c r="I42" s="83">
        <f t="shared" si="8"/>
        <v>0</v>
      </c>
      <c r="J42" s="83">
        <f t="shared" si="8"/>
        <v>0</v>
      </c>
      <c r="K42" s="83">
        <f t="shared" si="8"/>
        <v>0</v>
      </c>
      <c r="L42" s="24"/>
      <c r="M42" s="83">
        <f t="shared" si="3"/>
        <v>0</v>
      </c>
      <c r="N42" s="83">
        <f t="shared" si="4"/>
        <v>0</v>
      </c>
      <c r="O42" s="83">
        <f t="shared" si="8"/>
        <v>0</v>
      </c>
      <c r="P42" s="83">
        <f t="shared" si="8"/>
        <v>0</v>
      </c>
      <c r="Q42" s="83">
        <f t="shared" si="8"/>
        <v>0</v>
      </c>
      <c r="R42" s="83">
        <f t="shared" si="8"/>
        <v>0</v>
      </c>
      <c r="S42" s="83">
        <f t="shared" si="8"/>
        <v>0</v>
      </c>
      <c r="T42" s="24"/>
      <c r="U42" s="132" t="s">
        <v>272</v>
      </c>
      <c r="V42" s="132"/>
    </row>
    <row r="43" spans="1:22" ht="15.75" x14ac:dyDescent="0.25">
      <c r="A43" s="16"/>
      <c r="B43" s="17" t="s">
        <v>110</v>
      </c>
      <c r="C43" s="20" t="s">
        <v>111</v>
      </c>
      <c r="D43" s="19" t="s">
        <v>112</v>
      </c>
      <c r="E43" s="83">
        <f t="shared" si="1"/>
        <v>0</v>
      </c>
      <c r="F43" s="83">
        <f t="shared" si="2"/>
        <v>0</v>
      </c>
      <c r="G43" s="21"/>
      <c r="H43" s="21"/>
      <c r="I43" s="21"/>
      <c r="J43" s="21"/>
      <c r="K43" s="21"/>
      <c r="L43" s="24"/>
      <c r="M43" s="83">
        <f t="shared" si="3"/>
        <v>0</v>
      </c>
      <c r="N43" s="83">
        <f t="shared" si="4"/>
        <v>0</v>
      </c>
      <c r="O43" s="22"/>
      <c r="P43" s="22"/>
      <c r="Q43" s="22"/>
      <c r="R43" s="22"/>
      <c r="S43" s="22"/>
      <c r="T43" s="71"/>
      <c r="U43" s="105"/>
      <c r="V43" s="106"/>
    </row>
    <row r="44" spans="1:22" ht="30" x14ac:dyDescent="0.25">
      <c r="A44" s="16"/>
      <c r="B44" s="17" t="s">
        <v>113</v>
      </c>
      <c r="C44" s="20" t="s">
        <v>114</v>
      </c>
      <c r="D44" s="19" t="s">
        <v>115</v>
      </c>
      <c r="E44" s="83">
        <f t="shared" si="1"/>
        <v>0</v>
      </c>
      <c r="F44" s="83">
        <f t="shared" si="2"/>
        <v>0</v>
      </c>
      <c r="G44" s="21"/>
      <c r="H44" s="21"/>
      <c r="I44" s="21"/>
      <c r="J44" s="21"/>
      <c r="K44" s="21"/>
      <c r="L44" s="24"/>
      <c r="M44" s="83">
        <f t="shared" si="3"/>
        <v>0</v>
      </c>
      <c r="N44" s="83">
        <f t="shared" si="4"/>
        <v>0</v>
      </c>
      <c r="O44" s="22"/>
      <c r="P44" s="22"/>
      <c r="Q44" s="22"/>
      <c r="R44" s="22"/>
      <c r="S44" s="22"/>
      <c r="T44" s="71"/>
      <c r="U44" s="107"/>
      <c r="V44" s="108"/>
    </row>
    <row r="45" spans="1:22" ht="15.75" x14ac:dyDescent="0.25">
      <c r="A45" s="16"/>
      <c r="B45" s="17" t="s">
        <v>116</v>
      </c>
      <c r="C45" s="18" t="s">
        <v>117</v>
      </c>
      <c r="D45" s="19" t="s">
        <v>118</v>
      </c>
      <c r="E45" s="83">
        <f t="shared" si="1"/>
        <v>2</v>
      </c>
      <c r="F45" s="83">
        <f t="shared" si="2"/>
        <v>1</v>
      </c>
      <c r="G45" s="21">
        <v>1</v>
      </c>
      <c r="H45" s="21"/>
      <c r="I45" s="21">
        <v>1</v>
      </c>
      <c r="J45" s="21"/>
      <c r="K45" s="21"/>
      <c r="L45" s="24"/>
      <c r="M45" s="83">
        <f t="shared" si="3"/>
        <v>0</v>
      </c>
      <c r="N45" s="83">
        <f t="shared" si="4"/>
        <v>0</v>
      </c>
      <c r="O45" s="22"/>
      <c r="P45" s="22"/>
      <c r="Q45" s="22"/>
      <c r="R45" s="22"/>
      <c r="S45" s="22"/>
      <c r="T45" s="71"/>
      <c r="U45" s="133">
        <v>14</v>
      </c>
      <c r="V45" s="133"/>
    </row>
    <row r="46" spans="1:22" ht="15.75" x14ac:dyDescent="0.25">
      <c r="A46" s="16"/>
      <c r="B46" s="17" t="s">
        <v>119</v>
      </c>
      <c r="C46" s="23" t="s">
        <v>120</v>
      </c>
      <c r="D46" s="19" t="s">
        <v>121</v>
      </c>
      <c r="E46" s="83">
        <f t="shared" si="1"/>
        <v>0</v>
      </c>
      <c r="F46" s="83">
        <f t="shared" si="2"/>
        <v>0</v>
      </c>
      <c r="G46" s="83">
        <f t="shared" ref="G46:S46" si="9">SUM(G47:G50)</f>
        <v>0</v>
      </c>
      <c r="H46" s="83">
        <f t="shared" si="9"/>
        <v>0</v>
      </c>
      <c r="I46" s="83">
        <f t="shared" si="9"/>
        <v>0</v>
      </c>
      <c r="J46" s="83">
        <f t="shared" si="9"/>
        <v>0</v>
      </c>
      <c r="K46" s="83">
        <f t="shared" si="9"/>
        <v>0</v>
      </c>
      <c r="L46" s="24"/>
      <c r="M46" s="83">
        <f t="shared" si="3"/>
        <v>0</v>
      </c>
      <c r="N46" s="83">
        <f t="shared" si="4"/>
        <v>0</v>
      </c>
      <c r="O46" s="83">
        <f t="shared" si="9"/>
        <v>0</v>
      </c>
      <c r="P46" s="83">
        <f t="shared" si="9"/>
        <v>0</v>
      </c>
      <c r="Q46" s="83">
        <f t="shared" si="9"/>
        <v>0</v>
      </c>
      <c r="R46" s="83">
        <f t="shared" si="9"/>
        <v>0</v>
      </c>
      <c r="S46" s="83">
        <f t="shared" si="9"/>
        <v>0</v>
      </c>
      <c r="T46" s="24"/>
      <c r="U46" s="132" t="s">
        <v>272</v>
      </c>
      <c r="V46" s="132"/>
    </row>
    <row r="47" spans="1:22" ht="15.75" x14ac:dyDescent="0.25">
      <c r="A47" s="16"/>
      <c r="B47" s="17" t="s">
        <v>122</v>
      </c>
      <c r="C47" s="20" t="s">
        <v>123</v>
      </c>
      <c r="D47" s="19" t="s">
        <v>124</v>
      </c>
      <c r="E47" s="83">
        <f t="shared" si="1"/>
        <v>0</v>
      </c>
      <c r="F47" s="83">
        <f t="shared" si="2"/>
        <v>0</v>
      </c>
      <c r="G47" s="22"/>
      <c r="H47" s="22"/>
      <c r="I47" s="22"/>
      <c r="J47" s="22"/>
      <c r="K47" s="22"/>
      <c r="L47" s="24"/>
      <c r="M47" s="83">
        <f t="shared" si="3"/>
        <v>0</v>
      </c>
      <c r="N47" s="83">
        <f t="shared" si="4"/>
        <v>0</v>
      </c>
      <c r="O47" s="22"/>
      <c r="P47" s="22"/>
      <c r="Q47" s="22"/>
      <c r="R47" s="22"/>
      <c r="S47" s="22"/>
      <c r="T47" s="71"/>
      <c r="U47" s="105"/>
      <c r="V47" s="106"/>
    </row>
    <row r="48" spans="1:22" ht="15.75" x14ac:dyDescent="0.25">
      <c r="A48" s="16"/>
      <c r="B48" s="17" t="s">
        <v>125</v>
      </c>
      <c r="C48" s="20" t="s">
        <v>126</v>
      </c>
      <c r="D48" s="19" t="s">
        <v>127</v>
      </c>
      <c r="E48" s="83">
        <f t="shared" si="1"/>
        <v>0</v>
      </c>
      <c r="F48" s="83">
        <f t="shared" si="2"/>
        <v>0</v>
      </c>
      <c r="G48" s="22"/>
      <c r="H48" s="22"/>
      <c r="I48" s="22"/>
      <c r="J48" s="22"/>
      <c r="K48" s="22"/>
      <c r="L48" s="24"/>
      <c r="M48" s="83">
        <f t="shared" si="3"/>
        <v>0</v>
      </c>
      <c r="N48" s="83">
        <f t="shared" si="4"/>
        <v>0</v>
      </c>
      <c r="O48" s="22"/>
      <c r="P48" s="22"/>
      <c r="Q48" s="22"/>
      <c r="R48" s="22"/>
      <c r="S48" s="22"/>
      <c r="T48" s="71"/>
      <c r="U48" s="107"/>
      <c r="V48" s="108"/>
    </row>
    <row r="49" spans="1:22" ht="15.75" x14ac:dyDescent="0.25">
      <c r="A49" s="16"/>
      <c r="B49" s="17" t="s">
        <v>128</v>
      </c>
      <c r="C49" s="20" t="s">
        <v>129</v>
      </c>
      <c r="D49" s="19" t="s">
        <v>130</v>
      </c>
      <c r="E49" s="83">
        <f t="shared" si="1"/>
        <v>0</v>
      </c>
      <c r="F49" s="83">
        <f t="shared" si="2"/>
        <v>0</v>
      </c>
      <c r="G49" s="22"/>
      <c r="H49" s="22"/>
      <c r="I49" s="22"/>
      <c r="J49" s="22"/>
      <c r="K49" s="22"/>
      <c r="L49" s="24"/>
      <c r="M49" s="83">
        <f t="shared" si="3"/>
        <v>0</v>
      </c>
      <c r="N49" s="83">
        <f t="shared" si="4"/>
        <v>0</v>
      </c>
      <c r="O49" s="22"/>
      <c r="P49" s="22"/>
      <c r="Q49" s="22"/>
      <c r="R49" s="22"/>
      <c r="S49" s="22"/>
      <c r="T49" s="71"/>
      <c r="U49" s="107"/>
      <c r="V49" s="108"/>
    </row>
    <row r="50" spans="1:22" ht="15.75" x14ac:dyDescent="0.25">
      <c r="A50" s="16"/>
      <c r="B50" s="17" t="s">
        <v>131</v>
      </c>
      <c r="C50" s="20" t="s">
        <v>45</v>
      </c>
      <c r="D50" s="19" t="s">
        <v>132</v>
      </c>
      <c r="E50" s="83">
        <f t="shared" si="1"/>
        <v>0</v>
      </c>
      <c r="F50" s="83">
        <f t="shared" si="2"/>
        <v>0</v>
      </c>
      <c r="G50" s="22"/>
      <c r="H50" s="22"/>
      <c r="I50" s="22"/>
      <c r="J50" s="22"/>
      <c r="K50" s="22"/>
      <c r="L50" s="24"/>
      <c r="M50" s="83">
        <f t="shared" si="3"/>
        <v>0</v>
      </c>
      <c r="N50" s="83">
        <f t="shared" si="4"/>
        <v>0</v>
      </c>
      <c r="O50" s="22"/>
      <c r="P50" s="22"/>
      <c r="Q50" s="22"/>
      <c r="R50" s="22"/>
      <c r="S50" s="22"/>
      <c r="T50" s="71"/>
      <c r="U50" s="130"/>
      <c r="V50" s="131"/>
    </row>
    <row r="51" spans="1:22" ht="15.75" x14ac:dyDescent="0.25">
      <c r="A51" s="16"/>
      <c r="B51" s="17" t="s">
        <v>133</v>
      </c>
      <c r="C51" s="23" t="s">
        <v>134</v>
      </c>
      <c r="D51" s="19" t="s">
        <v>135</v>
      </c>
      <c r="E51" s="83">
        <f t="shared" si="1"/>
        <v>0</v>
      </c>
      <c r="F51" s="83">
        <f t="shared" si="2"/>
        <v>0</v>
      </c>
      <c r="G51" s="83">
        <f t="shared" ref="G51:S51" si="10">SUM(G52:G55)</f>
        <v>0</v>
      </c>
      <c r="H51" s="83">
        <f t="shared" si="10"/>
        <v>0</v>
      </c>
      <c r="I51" s="83">
        <f t="shared" si="10"/>
        <v>0</v>
      </c>
      <c r="J51" s="83">
        <f t="shared" si="10"/>
        <v>0</v>
      </c>
      <c r="K51" s="83">
        <f t="shared" si="10"/>
        <v>0</v>
      </c>
      <c r="L51" s="24"/>
      <c r="M51" s="83">
        <f t="shared" si="3"/>
        <v>0</v>
      </c>
      <c r="N51" s="83">
        <f t="shared" si="4"/>
        <v>0</v>
      </c>
      <c r="O51" s="83">
        <f t="shared" si="10"/>
        <v>0</v>
      </c>
      <c r="P51" s="83">
        <f t="shared" si="10"/>
        <v>0</v>
      </c>
      <c r="Q51" s="83">
        <f t="shared" si="10"/>
        <v>0</v>
      </c>
      <c r="R51" s="83">
        <f t="shared" si="10"/>
        <v>0</v>
      </c>
      <c r="S51" s="83">
        <f t="shared" si="10"/>
        <v>0</v>
      </c>
      <c r="T51" s="24"/>
      <c r="U51" s="132" t="s">
        <v>272</v>
      </c>
      <c r="V51" s="132"/>
    </row>
    <row r="52" spans="1:22" ht="15.75" x14ac:dyDescent="0.25">
      <c r="A52" s="16"/>
      <c r="B52" s="17" t="s">
        <v>136</v>
      </c>
      <c r="C52" s="20" t="s">
        <v>137</v>
      </c>
      <c r="D52" s="19" t="s">
        <v>138</v>
      </c>
      <c r="E52" s="83">
        <f t="shared" si="1"/>
        <v>0</v>
      </c>
      <c r="F52" s="83">
        <f t="shared" si="2"/>
        <v>0</v>
      </c>
      <c r="G52" s="22"/>
      <c r="H52" s="22"/>
      <c r="I52" s="22"/>
      <c r="J52" s="22"/>
      <c r="K52" s="22"/>
      <c r="L52" s="24"/>
      <c r="M52" s="83">
        <f t="shared" si="3"/>
        <v>0</v>
      </c>
      <c r="N52" s="83">
        <f t="shared" si="4"/>
        <v>0</v>
      </c>
      <c r="O52" s="22"/>
      <c r="P52" s="22"/>
      <c r="Q52" s="22"/>
      <c r="R52" s="22"/>
      <c r="S52" s="22"/>
      <c r="T52" s="71"/>
      <c r="U52" s="105"/>
      <c r="V52" s="106"/>
    </row>
    <row r="53" spans="1:22" ht="15.75" x14ac:dyDescent="0.25">
      <c r="A53" s="16"/>
      <c r="B53" s="17" t="s">
        <v>139</v>
      </c>
      <c r="C53" s="20" t="s">
        <v>140</v>
      </c>
      <c r="D53" s="19" t="s">
        <v>141</v>
      </c>
      <c r="E53" s="83">
        <f t="shared" si="1"/>
        <v>0</v>
      </c>
      <c r="F53" s="83">
        <f t="shared" si="2"/>
        <v>0</v>
      </c>
      <c r="G53" s="22"/>
      <c r="H53" s="22"/>
      <c r="I53" s="22"/>
      <c r="J53" s="22"/>
      <c r="K53" s="22"/>
      <c r="L53" s="24"/>
      <c r="M53" s="83">
        <f t="shared" si="3"/>
        <v>0</v>
      </c>
      <c r="N53" s="83">
        <f t="shared" si="4"/>
        <v>0</v>
      </c>
      <c r="O53" s="22"/>
      <c r="P53" s="22"/>
      <c r="Q53" s="22"/>
      <c r="R53" s="22"/>
      <c r="S53" s="22"/>
      <c r="T53" s="71"/>
      <c r="U53" s="107"/>
      <c r="V53" s="108"/>
    </row>
    <row r="54" spans="1:22" ht="30" x14ac:dyDescent="0.25">
      <c r="A54" s="16"/>
      <c r="B54" s="17" t="s">
        <v>142</v>
      </c>
      <c r="C54" s="20" t="s">
        <v>143</v>
      </c>
      <c r="D54" s="19" t="s">
        <v>144</v>
      </c>
      <c r="E54" s="83">
        <f t="shared" si="1"/>
        <v>0</v>
      </c>
      <c r="F54" s="83">
        <f t="shared" si="2"/>
        <v>0</v>
      </c>
      <c r="G54" s="22"/>
      <c r="H54" s="22"/>
      <c r="I54" s="22"/>
      <c r="J54" s="22"/>
      <c r="K54" s="22"/>
      <c r="L54" s="24"/>
      <c r="M54" s="83">
        <f t="shared" si="3"/>
        <v>0</v>
      </c>
      <c r="N54" s="83">
        <f t="shared" si="4"/>
        <v>0</v>
      </c>
      <c r="O54" s="22"/>
      <c r="P54" s="22"/>
      <c r="Q54" s="22"/>
      <c r="R54" s="22"/>
      <c r="S54" s="22"/>
      <c r="T54" s="71"/>
      <c r="U54" s="107"/>
      <c r="V54" s="108"/>
    </row>
    <row r="55" spans="1:22" ht="15.75" x14ac:dyDescent="0.25">
      <c r="A55" s="16"/>
      <c r="B55" s="17" t="s">
        <v>145</v>
      </c>
      <c r="C55" s="20" t="s">
        <v>45</v>
      </c>
      <c r="D55" s="19" t="s">
        <v>146</v>
      </c>
      <c r="E55" s="83">
        <f t="shared" si="1"/>
        <v>0</v>
      </c>
      <c r="F55" s="83">
        <f t="shared" si="2"/>
        <v>0</v>
      </c>
      <c r="G55" s="22"/>
      <c r="H55" s="22"/>
      <c r="I55" s="22"/>
      <c r="J55" s="22"/>
      <c r="K55" s="22"/>
      <c r="L55" s="24"/>
      <c r="M55" s="83">
        <f t="shared" si="3"/>
        <v>0</v>
      </c>
      <c r="N55" s="83">
        <f t="shared" si="4"/>
        <v>0</v>
      </c>
      <c r="O55" s="22"/>
      <c r="P55" s="22"/>
      <c r="Q55" s="22"/>
      <c r="R55" s="22"/>
      <c r="S55" s="22"/>
      <c r="T55" s="71"/>
      <c r="U55" s="107"/>
      <c r="V55" s="108"/>
    </row>
    <row r="56" spans="1:22" ht="15.75" x14ac:dyDescent="0.25">
      <c r="A56" s="16"/>
      <c r="B56" s="17" t="s">
        <v>147</v>
      </c>
      <c r="C56" s="18" t="s">
        <v>148</v>
      </c>
      <c r="D56" s="19" t="s">
        <v>149</v>
      </c>
      <c r="E56" s="83">
        <f t="shared" si="1"/>
        <v>0</v>
      </c>
      <c r="F56" s="83">
        <f t="shared" si="2"/>
        <v>0</v>
      </c>
      <c r="G56" s="22"/>
      <c r="H56" s="22"/>
      <c r="I56" s="22"/>
      <c r="J56" s="22"/>
      <c r="K56" s="22"/>
      <c r="L56" s="24"/>
      <c r="M56" s="83">
        <f t="shared" si="3"/>
        <v>0</v>
      </c>
      <c r="N56" s="83">
        <f t="shared" si="4"/>
        <v>0</v>
      </c>
      <c r="O56" s="22"/>
      <c r="P56" s="22"/>
      <c r="Q56" s="22"/>
      <c r="R56" s="22"/>
      <c r="S56" s="22"/>
      <c r="T56" s="71"/>
      <c r="U56" s="133" t="s">
        <v>272</v>
      </c>
      <c r="V56" s="133"/>
    </row>
    <row r="57" spans="1:22" ht="15.75" x14ac:dyDescent="0.25">
      <c r="A57" s="16"/>
      <c r="B57" s="17" t="s">
        <v>150</v>
      </c>
      <c r="C57" s="25" t="s">
        <v>151</v>
      </c>
      <c r="D57" s="19" t="s">
        <v>152</v>
      </c>
      <c r="E57" s="83">
        <f t="shared" si="1"/>
        <v>3</v>
      </c>
      <c r="F57" s="83">
        <f t="shared" si="2"/>
        <v>3</v>
      </c>
      <c r="G57" s="83">
        <f t="shared" ref="G57:S57" si="11">G58+G59</f>
        <v>3</v>
      </c>
      <c r="H57" s="83">
        <f t="shared" si="11"/>
        <v>0</v>
      </c>
      <c r="I57" s="83">
        <f t="shared" si="11"/>
        <v>0</v>
      </c>
      <c r="J57" s="83">
        <f t="shared" si="11"/>
        <v>0</v>
      </c>
      <c r="K57" s="83">
        <f t="shared" si="11"/>
        <v>0</v>
      </c>
      <c r="L57" s="24"/>
      <c r="M57" s="83">
        <f t="shared" si="3"/>
        <v>0</v>
      </c>
      <c r="N57" s="83">
        <f t="shared" si="4"/>
        <v>0</v>
      </c>
      <c r="O57" s="83">
        <f t="shared" si="11"/>
        <v>0</v>
      </c>
      <c r="P57" s="83">
        <f t="shared" si="11"/>
        <v>0</v>
      </c>
      <c r="Q57" s="83">
        <f t="shared" si="11"/>
        <v>0</v>
      </c>
      <c r="R57" s="83">
        <f t="shared" si="11"/>
        <v>0</v>
      </c>
      <c r="S57" s="83">
        <f t="shared" si="11"/>
        <v>0</v>
      </c>
      <c r="T57" s="24"/>
      <c r="U57" s="132">
        <v>22</v>
      </c>
      <c r="V57" s="132"/>
    </row>
    <row r="58" spans="1:22" ht="15.75" x14ac:dyDescent="0.25">
      <c r="A58" s="16"/>
      <c r="B58" s="17" t="s">
        <v>153</v>
      </c>
      <c r="C58" s="20" t="s">
        <v>154</v>
      </c>
      <c r="D58" s="19" t="s">
        <v>155</v>
      </c>
      <c r="E58" s="83">
        <f t="shared" si="1"/>
        <v>3</v>
      </c>
      <c r="F58" s="83">
        <f t="shared" si="2"/>
        <v>3</v>
      </c>
      <c r="G58" s="21">
        <v>3</v>
      </c>
      <c r="H58" s="21"/>
      <c r="I58" s="21"/>
      <c r="J58" s="21"/>
      <c r="K58" s="21"/>
      <c r="L58" s="24"/>
      <c r="M58" s="83">
        <f t="shared" si="3"/>
        <v>0</v>
      </c>
      <c r="N58" s="83">
        <f t="shared" si="4"/>
        <v>0</v>
      </c>
      <c r="O58" s="22"/>
      <c r="P58" s="22"/>
      <c r="Q58" s="22"/>
      <c r="R58" s="22"/>
      <c r="S58" s="22"/>
      <c r="T58" s="71"/>
      <c r="U58" s="105"/>
      <c r="V58" s="106"/>
    </row>
    <row r="59" spans="1:22" ht="30" x14ac:dyDescent="0.25">
      <c r="A59" s="16"/>
      <c r="B59" s="17" t="s">
        <v>156</v>
      </c>
      <c r="C59" s="20" t="s">
        <v>157</v>
      </c>
      <c r="D59" s="19" t="s">
        <v>158</v>
      </c>
      <c r="E59" s="83">
        <f t="shared" si="1"/>
        <v>0</v>
      </c>
      <c r="F59" s="83">
        <f t="shared" si="2"/>
        <v>0</v>
      </c>
      <c r="G59" s="21"/>
      <c r="H59" s="21"/>
      <c r="I59" s="21"/>
      <c r="J59" s="21"/>
      <c r="K59" s="21"/>
      <c r="L59" s="24"/>
      <c r="M59" s="83">
        <f t="shared" si="3"/>
        <v>0</v>
      </c>
      <c r="N59" s="83">
        <f t="shared" si="4"/>
        <v>0</v>
      </c>
      <c r="O59" s="22"/>
      <c r="P59" s="22"/>
      <c r="Q59" s="22"/>
      <c r="R59" s="22"/>
      <c r="S59" s="22"/>
      <c r="T59" s="71"/>
      <c r="U59" s="130"/>
      <c r="V59" s="131"/>
    </row>
    <row r="60" spans="1:22" ht="15.75" x14ac:dyDescent="0.25">
      <c r="A60" s="16"/>
      <c r="B60" s="17" t="s">
        <v>159</v>
      </c>
      <c r="C60" s="18" t="s">
        <v>160</v>
      </c>
      <c r="D60" s="19" t="s">
        <v>161</v>
      </c>
      <c r="E60" s="83">
        <f t="shared" si="1"/>
        <v>0</v>
      </c>
      <c r="F60" s="83">
        <f t="shared" si="2"/>
        <v>0</v>
      </c>
      <c r="G60" s="21"/>
      <c r="H60" s="21"/>
      <c r="I60" s="21"/>
      <c r="J60" s="21"/>
      <c r="K60" s="21"/>
      <c r="L60" s="24"/>
      <c r="M60" s="83">
        <f t="shared" si="3"/>
        <v>0</v>
      </c>
      <c r="N60" s="83">
        <f t="shared" si="4"/>
        <v>0</v>
      </c>
      <c r="O60" s="22"/>
      <c r="P60" s="22"/>
      <c r="Q60" s="22"/>
      <c r="R60" s="22"/>
      <c r="S60" s="22"/>
      <c r="T60" s="24"/>
      <c r="U60" s="134" t="s">
        <v>272</v>
      </c>
      <c r="V60" s="134"/>
    </row>
    <row r="61" spans="1:22" ht="15.75" x14ac:dyDescent="0.25">
      <c r="A61" s="16"/>
      <c r="B61" s="17" t="s">
        <v>162</v>
      </c>
      <c r="C61" s="18" t="s">
        <v>163</v>
      </c>
      <c r="D61" s="19" t="s">
        <v>164</v>
      </c>
      <c r="E61" s="83">
        <f t="shared" si="1"/>
        <v>0</v>
      </c>
      <c r="F61" s="83">
        <f t="shared" si="2"/>
        <v>0</v>
      </c>
      <c r="G61" s="21"/>
      <c r="H61" s="21"/>
      <c r="I61" s="21"/>
      <c r="J61" s="21"/>
      <c r="K61" s="21"/>
      <c r="L61" s="24"/>
      <c r="M61" s="83">
        <f t="shared" si="3"/>
        <v>0</v>
      </c>
      <c r="N61" s="83">
        <f t="shared" si="4"/>
        <v>0</v>
      </c>
      <c r="O61" s="22"/>
      <c r="P61" s="22"/>
      <c r="Q61" s="22"/>
      <c r="R61" s="22"/>
      <c r="S61" s="22"/>
      <c r="T61" s="24"/>
      <c r="U61" s="133" t="s">
        <v>272</v>
      </c>
      <c r="V61" s="133"/>
    </row>
    <row r="62" spans="1:22" ht="15.75" x14ac:dyDescent="0.25">
      <c r="A62" s="16"/>
      <c r="B62" s="17" t="s">
        <v>165</v>
      </c>
      <c r="C62" s="18" t="s">
        <v>166</v>
      </c>
      <c r="D62" s="19" t="s">
        <v>167</v>
      </c>
      <c r="E62" s="83">
        <f t="shared" si="1"/>
        <v>0</v>
      </c>
      <c r="F62" s="83">
        <f t="shared" si="2"/>
        <v>0</v>
      </c>
      <c r="G62" s="21"/>
      <c r="H62" s="21"/>
      <c r="I62" s="21"/>
      <c r="J62" s="21"/>
      <c r="K62" s="21"/>
      <c r="L62" s="24"/>
      <c r="M62" s="83">
        <f t="shared" si="3"/>
        <v>0</v>
      </c>
      <c r="N62" s="83">
        <f t="shared" si="4"/>
        <v>0</v>
      </c>
      <c r="O62" s="22"/>
      <c r="P62" s="22"/>
      <c r="Q62" s="22"/>
      <c r="R62" s="22"/>
      <c r="S62" s="22"/>
      <c r="T62" s="24"/>
      <c r="U62" s="133" t="s">
        <v>272</v>
      </c>
      <c r="V62" s="133"/>
    </row>
    <row r="63" spans="1:22" ht="15.75" x14ac:dyDescent="0.25">
      <c r="A63" s="16"/>
      <c r="B63" s="17" t="s">
        <v>168</v>
      </c>
      <c r="C63" s="18" t="s">
        <v>169</v>
      </c>
      <c r="D63" s="19" t="s">
        <v>170</v>
      </c>
      <c r="E63" s="83">
        <f t="shared" si="1"/>
        <v>30</v>
      </c>
      <c r="F63" s="83">
        <f t="shared" si="2"/>
        <v>27</v>
      </c>
      <c r="G63" s="21">
        <v>27</v>
      </c>
      <c r="H63" s="21"/>
      <c r="I63" s="21">
        <v>3</v>
      </c>
      <c r="J63" s="21"/>
      <c r="K63" s="21"/>
      <c r="L63" s="24"/>
      <c r="M63" s="83">
        <f t="shared" si="3"/>
        <v>0</v>
      </c>
      <c r="N63" s="83">
        <f t="shared" si="4"/>
        <v>0</v>
      </c>
      <c r="O63" s="22"/>
      <c r="P63" s="22"/>
      <c r="Q63" s="22"/>
      <c r="R63" s="22"/>
      <c r="S63" s="22"/>
      <c r="T63" s="24"/>
      <c r="U63" s="133">
        <v>16</v>
      </c>
      <c r="V63" s="133"/>
    </row>
    <row r="64" spans="1:22" ht="15.75" x14ac:dyDescent="0.25">
      <c r="A64" s="16"/>
      <c r="B64" s="17" t="s">
        <v>171</v>
      </c>
      <c r="C64" s="18" t="s">
        <v>172</v>
      </c>
      <c r="D64" s="19" t="s">
        <v>173</v>
      </c>
      <c r="E64" s="83">
        <f t="shared" si="1"/>
        <v>4</v>
      </c>
      <c r="F64" s="83">
        <f t="shared" si="2"/>
        <v>4</v>
      </c>
      <c r="G64" s="21">
        <v>4</v>
      </c>
      <c r="H64" s="21"/>
      <c r="I64" s="21"/>
      <c r="J64" s="21"/>
      <c r="K64" s="21"/>
      <c r="L64" s="24"/>
      <c r="M64" s="83">
        <f t="shared" si="3"/>
        <v>0</v>
      </c>
      <c r="N64" s="83">
        <f t="shared" si="4"/>
        <v>0</v>
      </c>
      <c r="O64" s="22"/>
      <c r="P64" s="22"/>
      <c r="Q64" s="22"/>
      <c r="R64" s="22"/>
      <c r="S64" s="22"/>
      <c r="T64" s="24"/>
      <c r="U64" s="133">
        <v>29</v>
      </c>
      <c r="V64" s="133"/>
    </row>
    <row r="65" spans="1:22" ht="15.75" x14ac:dyDescent="0.25">
      <c r="A65" s="16"/>
      <c r="B65" s="17" t="s">
        <v>174</v>
      </c>
      <c r="C65" s="18" t="s">
        <v>175</v>
      </c>
      <c r="D65" s="19" t="s">
        <v>176</v>
      </c>
      <c r="E65" s="83">
        <f t="shared" si="1"/>
        <v>11</v>
      </c>
      <c r="F65" s="83">
        <f t="shared" si="2"/>
        <v>10</v>
      </c>
      <c r="G65" s="21">
        <v>9</v>
      </c>
      <c r="H65" s="21">
        <v>1</v>
      </c>
      <c r="I65" s="21">
        <v>1</v>
      </c>
      <c r="J65" s="21"/>
      <c r="K65" s="21"/>
      <c r="L65" s="24"/>
      <c r="M65" s="83">
        <f t="shared" si="3"/>
        <v>0</v>
      </c>
      <c r="N65" s="83">
        <f t="shared" si="4"/>
        <v>0</v>
      </c>
      <c r="O65" s="22"/>
      <c r="P65" s="22"/>
      <c r="Q65" s="22"/>
      <c r="R65" s="22"/>
      <c r="S65" s="22"/>
      <c r="T65" s="24"/>
      <c r="U65" s="133">
        <v>17</v>
      </c>
      <c r="V65" s="133"/>
    </row>
    <row r="66" spans="1:22" ht="15.75" x14ac:dyDescent="0.25">
      <c r="A66" s="16"/>
      <c r="B66" s="17" t="s">
        <v>177</v>
      </c>
      <c r="C66" s="18" t="s">
        <v>178</v>
      </c>
      <c r="D66" s="19" t="s">
        <v>179</v>
      </c>
      <c r="E66" s="83">
        <f t="shared" si="1"/>
        <v>0</v>
      </c>
      <c r="F66" s="83">
        <f t="shared" si="2"/>
        <v>0</v>
      </c>
      <c r="G66" s="21"/>
      <c r="H66" s="21"/>
      <c r="I66" s="21"/>
      <c r="J66" s="21"/>
      <c r="K66" s="21"/>
      <c r="L66" s="24"/>
      <c r="M66" s="83">
        <f t="shared" si="3"/>
        <v>0</v>
      </c>
      <c r="N66" s="83">
        <f t="shared" si="4"/>
        <v>0</v>
      </c>
      <c r="O66" s="22"/>
      <c r="P66" s="22"/>
      <c r="Q66" s="22"/>
      <c r="R66" s="22"/>
      <c r="S66" s="22"/>
      <c r="T66" s="24"/>
      <c r="U66" s="133" t="s">
        <v>272</v>
      </c>
      <c r="V66" s="133"/>
    </row>
    <row r="67" spans="1:22" ht="15.75" x14ac:dyDescent="0.25">
      <c r="A67" s="7"/>
      <c r="B67" s="17" t="s">
        <v>180</v>
      </c>
      <c r="C67" s="18" t="s">
        <v>181</v>
      </c>
      <c r="D67" s="19" t="s">
        <v>182</v>
      </c>
      <c r="E67" s="83">
        <f t="shared" si="1"/>
        <v>0</v>
      </c>
      <c r="F67" s="83">
        <f t="shared" si="2"/>
        <v>0</v>
      </c>
      <c r="G67" s="26"/>
      <c r="H67" s="26"/>
      <c r="I67" s="26"/>
      <c r="J67" s="26"/>
      <c r="K67" s="26"/>
      <c r="L67" s="27"/>
      <c r="M67" s="83">
        <f t="shared" si="3"/>
        <v>0</v>
      </c>
      <c r="N67" s="83">
        <f t="shared" si="4"/>
        <v>0</v>
      </c>
      <c r="O67" s="28"/>
      <c r="P67" s="28"/>
      <c r="Q67" s="28"/>
      <c r="R67" s="28"/>
      <c r="S67" s="28"/>
      <c r="T67" s="27"/>
      <c r="U67" s="133" t="s">
        <v>272</v>
      </c>
      <c r="V67" s="133"/>
    </row>
    <row r="69" spans="1:22" x14ac:dyDescent="0.25">
      <c r="A69" s="7"/>
      <c r="B69" s="109" t="s">
        <v>183</v>
      </c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</row>
    <row r="70" spans="1:22" ht="15.75" x14ac:dyDescent="0.25">
      <c r="A70" s="7"/>
      <c r="B70" s="29"/>
      <c r="C70" s="88" t="s">
        <v>184</v>
      </c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30"/>
      <c r="O70" s="30"/>
      <c r="P70" s="30"/>
      <c r="Q70" s="30"/>
      <c r="R70" s="30"/>
      <c r="S70" s="30"/>
      <c r="T70" s="30"/>
    </row>
    <row r="71" spans="1:22" ht="15.75" x14ac:dyDescent="0.25">
      <c r="A71" s="7"/>
      <c r="B71" s="29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2" x14ac:dyDescent="0.25">
      <c r="A72" s="7"/>
      <c r="B72" s="94" t="s">
        <v>6</v>
      </c>
      <c r="C72" s="97" t="s">
        <v>7</v>
      </c>
      <c r="D72" s="94" t="s">
        <v>8</v>
      </c>
      <c r="E72" s="100" t="s">
        <v>185</v>
      </c>
      <c r="F72" s="100"/>
      <c r="G72" s="100"/>
      <c r="H72" s="100"/>
      <c r="I72" s="100"/>
      <c r="J72" s="100"/>
      <c r="K72" s="100"/>
      <c r="L72" s="100"/>
      <c r="M72" s="100"/>
      <c r="N72" s="102" t="s">
        <v>270</v>
      </c>
      <c r="O72" s="102"/>
      <c r="P72" s="7"/>
      <c r="Q72" s="7"/>
      <c r="R72" s="7"/>
      <c r="S72" s="7"/>
      <c r="T72" s="7"/>
    </row>
    <row r="73" spans="1:22" x14ac:dyDescent="0.25">
      <c r="A73" s="31"/>
      <c r="B73" s="95"/>
      <c r="C73" s="98"/>
      <c r="D73" s="95"/>
      <c r="E73" s="100"/>
      <c r="F73" s="100"/>
      <c r="G73" s="100"/>
      <c r="H73" s="100"/>
      <c r="I73" s="100"/>
      <c r="J73" s="100"/>
      <c r="K73" s="100"/>
      <c r="L73" s="100"/>
      <c r="M73" s="100"/>
      <c r="N73" s="102"/>
      <c r="O73" s="102"/>
      <c r="P73" s="31"/>
      <c r="Q73" s="31"/>
      <c r="R73" s="31"/>
      <c r="S73" s="31"/>
      <c r="T73" s="31"/>
    </row>
    <row r="74" spans="1:22" ht="15.75" x14ac:dyDescent="0.25">
      <c r="A74" s="7"/>
      <c r="B74" s="95"/>
      <c r="C74" s="98"/>
      <c r="D74" s="95"/>
      <c r="E74" s="100" t="s">
        <v>12</v>
      </c>
      <c r="F74" s="101" t="s">
        <v>13</v>
      </c>
      <c r="G74" s="101"/>
      <c r="H74" s="101"/>
      <c r="I74" s="101"/>
      <c r="J74" s="101"/>
      <c r="K74" s="101"/>
      <c r="L74" s="101" t="s">
        <v>14</v>
      </c>
      <c r="M74" s="101" t="s">
        <v>186</v>
      </c>
      <c r="N74" s="102"/>
      <c r="O74" s="102"/>
      <c r="P74" s="7"/>
      <c r="Q74" s="7"/>
      <c r="R74" s="7"/>
      <c r="S74" s="7"/>
      <c r="T74" s="7"/>
    </row>
    <row r="75" spans="1:22" ht="31.5" x14ac:dyDescent="0.25">
      <c r="A75" s="7"/>
      <c r="B75" s="96"/>
      <c r="C75" s="99"/>
      <c r="D75" s="96"/>
      <c r="E75" s="100"/>
      <c r="F75" s="10" t="s">
        <v>16</v>
      </c>
      <c r="G75" s="11" t="s">
        <v>17</v>
      </c>
      <c r="H75" s="32" t="s">
        <v>18</v>
      </c>
      <c r="I75" s="10" t="s">
        <v>19</v>
      </c>
      <c r="J75" s="12" t="s">
        <v>20</v>
      </c>
      <c r="K75" s="12" t="s">
        <v>21</v>
      </c>
      <c r="L75" s="101"/>
      <c r="M75" s="101"/>
      <c r="N75" s="102"/>
      <c r="O75" s="102"/>
      <c r="P75" s="7"/>
      <c r="Q75" s="7"/>
      <c r="R75" s="7"/>
      <c r="S75" s="7"/>
      <c r="T75" s="7"/>
    </row>
    <row r="76" spans="1:22" ht="15.75" x14ac:dyDescent="0.25">
      <c r="A76" s="33"/>
      <c r="B76" s="34" t="s">
        <v>23</v>
      </c>
      <c r="C76" s="35" t="s">
        <v>24</v>
      </c>
      <c r="D76" s="34" t="s">
        <v>25</v>
      </c>
      <c r="E76" s="36">
        <v>1</v>
      </c>
      <c r="F76" s="36">
        <v>2</v>
      </c>
      <c r="G76" s="36">
        <v>3</v>
      </c>
      <c r="H76" s="36">
        <v>4</v>
      </c>
      <c r="I76" s="36">
        <v>5</v>
      </c>
      <c r="J76" s="36">
        <v>6</v>
      </c>
      <c r="K76" s="36">
        <v>7</v>
      </c>
      <c r="L76" s="36">
        <v>8</v>
      </c>
      <c r="M76" s="36">
        <v>9</v>
      </c>
      <c r="N76" s="139">
        <v>10</v>
      </c>
      <c r="O76" s="140"/>
      <c r="P76" s="33"/>
      <c r="Q76" s="33"/>
      <c r="R76" s="33"/>
      <c r="S76" s="33"/>
      <c r="T76" s="33"/>
    </row>
    <row r="77" spans="1:22" ht="15.75" x14ac:dyDescent="0.25">
      <c r="A77" s="7"/>
      <c r="B77" s="17" t="s">
        <v>26</v>
      </c>
      <c r="C77" s="18" t="s">
        <v>27</v>
      </c>
      <c r="D77" s="19" t="s">
        <v>187</v>
      </c>
      <c r="E77" s="75">
        <f>F77+I77+L77+M77</f>
        <v>75</v>
      </c>
      <c r="F77" s="75">
        <f>G77+H77</f>
        <v>23</v>
      </c>
      <c r="G77" s="75">
        <f t="shared" ref="G77:M77" si="12">SUM(G78:G83)</f>
        <v>23</v>
      </c>
      <c r="H77" s="75">
        <f t="shared" si="12"/>
        <v>0</v>
      </c>
      <c r="I77" s="75">
        <f t="shared" si="12"/>
        <v>11</v>
      </c>
      <c r="J77" s="75">
        <f t="shared" si="12"/>
        <v>0</v>
      </c>
      <c r="K77" s="75">
        <f t="shared" si="12"/>
        <v>0</v>
      </c>
      <c r="L77" s="75">
        <f t="shared" si="12"/>
        <v>41</v>
      </c>
      <c r="M77" s="75">
        <f t="shared" si="12"/>
        <v>0</v>
      </c>
      <c r="N77" s="141">
        <v>18</v>
      </c>
      <c r="O77" s="142"/>
      <c r="P77" s="7"/>
      <c r="Q77" s="7"/>
      <c r="R77" s="7"/>
      <c r="S77" s="7"/>
      <c r="T77" s="7"/>
    </row>
    <row r="78" spans="1:22" ht="15.75" x14ac:dyDescent="0.25">
      <c r="A78" s="7"/>
      <c r="B78" s="17" t="s">
        <v>29</v>
      </c>
      <c r="C78" s="20" t="s">
        <v>30</v>
      </c>
      <c r="D78" s="19" t="s">
        <v>188</v>
      </c>
      <c r="E78" s="75">
        <f t="shared" ref="E78:E130" si="13">F78+I78+L78+M78</f>
        <v>0</v>
      </c>
      <c r="F78" s="75">
        <f t="shared" ref="F78:F130" si="14">G78+H78</f>
        <v>0</v>
      </c>
      <c r="G78" s="37"/>
      <c r="H78" s="26"/>
      <c r="I78" s="26"/>
      <c r="J78" s="38"/>
      <c r="K78" s="38"/>
      <c r="L78" s="26"/>
      <c r="M78" s="74"/>
      <c r="N78" s="139"/>
      <c r="O78" s="140"/>
      <c r="P78" s="7"/>
      <c r="Q78" s="7"/>
      <c r="R78" s="7"/>
      <c r="S78" s="7"/>
      <c r="T78" s="7"/>
    </row>
    <row r="79" spans="1:22" ht="15.75" x14ac:dyDescent="0.25">
      <c r="A79" s="7"/>
      <c r="B79" s="17" t="s">
        <v>32</v>
      </c>
      <c r="C79" s="20" t="s">
        <v>33</v>
      </c>
      <c r="D79" s="19" t="s">
        <v>189</v>
      </c>
      <c r="E79" s="75">
        <f t="shared" si="13"/>
        <v>0</v>
      </c>
      <c r="F79" s="75">
        <f t="shared" si="14"/>
        <v>0</v>
      </c>
      <c r="G79" s="37"/>
      <c r="H79" s="26"/>
      <c r="I79" s="26"/>
      <c r="J79" s="38"/>
      <c r="K79" s="38"/>
      <c r="L79" s="26"/>
      <c r="M79" s="74"/>
      <c r="N79" s="135"/>
      <c r="O79" s="136"/>
      <c r="P79" s="7"/>
      <c r="Q79" s="7"/>
      <c r="R79" s="7"/>
      <c r="S79" s="7"/>
      <c r="T79" s="7"/>
    </row>
    <row r="80" spans="1:22" ht="15.75" x14ac:dyDescent="0.25">
      <c r="A80" s="7"/>
      <c r="B80" s="17" t="s">
        <v>35</v>
      </c>
      <c r="C80" s="20" t="s">
        <v>36</v>
      </c>
      <c r="D80" s="17" t="s">
        <v>190</v>
      </c>
      <c r="E80" s="75">
        <f t="shared" si="13"/>
        <v>0</v>
      </c>
      <c r="F80" s="75">
        <f t="shared" si="14"/>
        <v>0</v>
      </c>
      <c r="G80" s="37"/>
      <c r="H80" s="26"/>
      <c r="I80" s="26"/>
      <c r="J80" s="38"/>
      <c r="K80" s="38"/>
      <c r="L80" s="26"/>
      <c r="M80" s="74"/>
      <c r="N80" s="135"/>
      <c r="O80" s="136"/>
      <c r="P80" s="7"/>
      <c r="Q80" s="7"/>
      <c r="R80" s="7"/>
      <c r="S80" s="7"/>
      <c r="T80" s="7"/>
    </row>
    <row r="81" spans="1:20" ht="15.75" x14ac:dyDescent="0.25">
      <c r="A81" s="7"/>
      <c r="B81" s="17" t="s">
        <v>38</v>
      </c>
      <c r="C81" s="20" t="s">
        <v>39</v>
      </c>
      <c r="D81" s="17" t="s">
        <v>191</v>
      </c>
      <c r="E81" s="75">
        <f t="shared" si="13"/>
        <v>0</v>
      </c>
      <c r="F81" s="75">
        <f t="shared" si="14"/>
        <v>0</v>
      </c>
      <c r="G81" s="37"/>
      <c r="H81" s="26"/>
      <c r="I81" s="26"/>
      <c r="J81" s="38"/>
      <c r="K81" s="38"/>
      <c r="L81" s="26"/>
      <c r="M81" s="74"/>
      <c r="N81" s="135"/>
      <c r="O81" s="136"/>
      <c r="P81" s="7"/>
      <c r="Q81" s="7"/>
      <c r="R81" s="7"/>
      <c r="S81" s="7"/>
      <c r="T81" s="7"/>
    </row>
    <row r="82" spans="1:20" ht="15.75" x14ac:dyDescent="0.25">
      <c r="A82" s="7"/>
      <c r="B82" s="17" t="s">
        <v>41</v>
      </c>
      <c r="C82" s="20" t="s">
        <v>42</v>
      </c>
      <c r="D82" s="17" t="s">
        <v>192</v>
      </c>
      <c r="E82" s="75">
        <f t="shared" si="13"/>
        <v>0</v>
      </c>
      <c r="F82" s="75">
        <f t="shared" si="14"/>
        <v>0</v>
      </c>
      <c r="G82" s="37"/>
      <c r="H82" s="26"/>
      <c r="I82" s="26"/>
      <c r="J82" s="26"/>
      <c r="K82" s="38"/>
      <c r="L82" s="38"/>
      <c r="M82" s="73"/>
      <c r="N82" s="135"/>
      <c r="O82" s="136"/>
      <c r="P82" s="7"/>
      <c r="Q82" s="7"/>
      <c r="R82" s="7"/>
      <c r="S82" s="7"/>
      <c r="T82" s="7"/>
    </row>
    <row r="83" spans="1:20" ht="15.75" x14ac:dyDescent="0.25">
      <c r="A83" s="7"/>
      <c r="B83" s="17" t="s">
        <v>44</v>
      </c>
      <c r="C83" s="20" t="s">
        <v>45</v>
      </c>
      <c r="D83" s="17" t="s">
        <v>193</v>
      </c>
      <c r="E83" s="75">
        <f t="shared" si="13"/>
        <v>75</v>
      </c>
      <c r="F83" s="75">
        <f t="shared" si="14"/>
        <v>23</v>
      </c>
      <c r="G83" s="37">
        <v>23</v>
      </c>
      <c r="H83" s="26"/>
      <c r="I83" s="26">
        <v>11</v>
      </c>
      <c r="J83" s="26"/>
      <c r="K83" s="38"/>
      <c r="L83" s="38">
        <v>41</v>
      </c>
      <c r="M83" s="73"/>
      <c r="N83" s="137"/>
      <c r="O83" s="138"/>
      <c r="P83" s="7"/>
      <c r="Q83" s="7"/>
      <c r="R83" s="7"/>
      <c r="S83" s="7"/>
      <c r="T83" s="7"/>
    </row>
    <row r="84" spans="1:20" ht="15.75" x14ac:dyDescent="0.25">
      <c r="A84" s="7"/>
      <c r="B84" s="17" t="s">
        <v>47</v>
      </c>
      <c r="C84" s="23" t="s">
        <v>48</v>
      </c>
      <c r="D84" s="17" t="s">
        <v>194</v>
      </c>
      <c r="E84" s="75">
        <f t="shared" si="13"/>
        <v>1304</v>
      </c>
      <c r="F84" s="75">
        <f t="shared" si="14"/>
        <v>682</v>
      </c>
      <c r="G84" s="75">
        <f t="shared" ref="G84:M84" si="15">SUM(G85:G92)</f>
        <v>682</v>
      </c>
      <c r="H84" s="75">
        <f t="shared" si="15"/>
        <v>0</v>
      </c>
      <c r="I84" s="75">
        <f t="shared" si="15"/>
        <v>622</v>
      </c>
      <c r="J84" s="75">
        <f t="shared" si="15"/>
        <v>0</v>
      </c>
      <c r="K84" s="75">
        <f t="shared" si="15"/>
        <v>0</v>
      </c>
      <c r="L84" s="75">
        <f t="shared" si="15"/>
        <v>0</v>
      </c>
      <c r="M84" s="75">
        <f t="shared" si="15"/>
        <v>0</v>
      </c>
      <c r="N84" s="143">
        <v>12</v>
      </c>
      <c r="O84" s="144"/>
      <c r="P84" s="7"/>
      <c r="Q84" s="7"/>
      <c r="R84" s="7"/>
      <c r="S84" s="7"/>
      <c r="T84" s="7"/>
    </row>
    <row r="85" spans="1:20" ht="15.75" x14ac:dyDescent="0.25">
      <c r="A85" s="7"/>
      <c r="B85" s="17" t="s">
        <v>50</v>
      </c>
      <c r="C85" s="20" t="s">
        <v>51</v>
      </c>
      <c r="D85" s="17" t="s">
        <v>195</v>
      </c>
      <c r="E85" s="75">
        <f t="shared" si="13"/>
        <v>910</v>
      </c>
      <c r="F85" s="75">
        <f t="shared" si="14"/>
        <v>349</v>
      </c>
      <c r="G85" s="37">
        <v>349</v>
      </c>
      <c r="H85" s="26"/>
      <c r="I85" s="26">
        <v>561</v>
      </c>
      <c r="J85" s="26"/>
      <c r="K85" s="38"/>
      <c r="L85" s="38"/>
      <c r="M85" s="73"/>
      <c r="N85" s="139"/>
      <c r="O85" s="140"/>
      <c r="P85" s="7"/>
      <c r="Q85" s="7"/>
      <c r="R85" s="7"/>
      <c r="S85" s="7"/>
      <c r="T85" s="7"/>
    </row>
    <row r="86" spans="1:20" ht="15.75" x14ac:dyDescent="0.25">
      <c r="A86" s="7"/>
      <c r="B86" s="17" t="s">
        <v>53</v>
      </c>
      <c r="C86" s="20" t="s">
        <v>54</v>
      </c>
      <c r="D86" s="17" t="s">
        <v>196</v>
      </c>
      <c r="E86" s="75">
        <f t="shared" si="13"/>
        <v>394</v>
      </c>
      <c r="F86" s="75">
        <f t="shared" si="14"/>
        <v>333</v>
      </c>
      <c r="G86" s="37">
        <v>333</v>
      </c>
      <c r="H86" s="26"/>
      <c r="I86" s="26">
        <v>61</v>
      </c>
      <c r="J86" s="26"/>
      <c r="K86" s="21"/>
      <c r="L86" s="21"/>
      <c r="M86" s="72"/>
      <c r="N86" s="135"/>
      <c r="O86" s="136"/>
      <c r="P86" s="7"/>
      <c r="Q86" s="7"/>
      <c r="R86" s="7"/>
      <c r="S86" s="7"/>
      <c r="T86" s="7"/>
    </row>
    <row r="87" spans="1:20" ht="15.75" x14ac:dyDescent="0.25">
      <c r="A87" s="7"/>
      <c r="B87" s="17" t="s">
        <v>56</v>
      </c>
      <c r="C87" s="20" t="s">
        <v>57</v>
      </c>
      <c r="D87" s="17" t="s">
        <v>197</v>
      </c>
      <c r="E87" s="75">
        <f t="shared" si="13"/>
        <v>0</v>
      </c>
      <c r="F87" s="75">
        <f t="shared" si="14"/>
        <v>0</v>
      </c>
      <c r="G87" s="37"/>
      <c r="H87" s="26"/>
      <c r="I87" s="26"/>
      <c r="J87" s="26"/>
      <c r="K87" s="21"/>
      <c r="L87" s="21"/>
      <c r="M87" s="72"/>
      <c r="N87" s="135"/>
      <c r="O87" s="136"/>
      <c r="P87" s="7"/>
      <c r="Q87" s="7"/>
      <c r="R87" s="7"/>
      <c r="S87" s="7"/>
      <c r="T87" s="7"/>
    </row>
    <row r="88" spans="1:20" ht="15.75" x14ac:dyDescent="0.25">
      <c r="A88" s="7"/>
      <c r="B88" s="17" t="s">
        <v>59</v>
      </c>
      <c r="C88" s="20" t="s">
        <v>60</v>
      </c>
      <c r="D88" s="17" t="s">
        <v>198</v>
      </c>
      <c r="E88" s="75">
        <f t="shared" si="13"/>
        <v>0</v>
      </c>
      <c r="F88" s="75">
        <f t="shared" si="14"/>
        <v>0</v>
      </c>
      <c r="G88" s="37"/>
      <c r="H88" s="26"/>
      <c r="I88" s="26"/>
      <c r="J88" s="26"/>
      <c r="K88" s="21"/>
      <c r="L88" s="21"/>
      <c r="M88" s="72"/>
      <c r="N88" s="135"/>
      <c r="O88" s="136"/>
      <c r="P88" s="7"/>
      <c r="Q88" s="7"/>
      <c r="R88" s="7"/>
      <c r="S88" s="7"/>
      <c r="T88" s="7"/>
    </row>
    <row r="89" spans="1:20" ht="15.75" x14ac:dyDescent="0.25">
      <c r="A89" s="7"/>
      <c r="B89" s="17" t="s">
        <v>62</v>
      </c>
      <c r="C89" s="20" t="s">
        <v>63</v>
      </c>
      <c r="D89" s="17" t="s">
        <v>199</v>
      </c>
      <c r="E89" s="75">
        <f t="shared" si="13"/>
        <v>0</v>
      </c>
      <c r="F89" s="75">
        <f t="shared" si="14"/>
        <v>0</v>
      </c>
      <c r="G89" s="37"/>
      <c r="H89" s="26"/>
      <c r="I89" s="26"/>
      <c r="J89" s="26"/>
      <c r="K89" s="21"/>
      <c r="L89" s="21"/>
      <c r="M89" s="72"/>
      <c r="N89" s="135"/>
      <c r="O89" s="136"/>
      <c r="P89" s="7"/>
      <c r="Q89" s="7"/>
      <c r="R89" s="7"/>
      <c r="S89" s="7"/>
      <c r="T89" s="7"/>
    </row>
    <row r="90" spans="1:20" ht="15.75" x14ac:dyDescent="0.25">
      <c r="A90" s="7"/>
      <c r="B90" s="17" t="s">
        <v>65</v>
      </c>
      <c r="C90" s="20" t="s">
        <v>66</v>
      </c>
      <c r="D90" s="17" t="s">
        <v>200</v>
      </c>
      <c r="E90" s="75">
        <f t="shared" si="13"/>
        <v>0</v>
      </c>
      <c r="F90" s="75">
        <f t="shared" si="14"/>
        <v>0</v>
      </c>
      <c r="G90" s="37"/>
      <c r="H90" s="26"/>
      <c r="I90" s="26"/>
      <c r="J90" s="26"/>
      <c r="K90" s="21"/>
      <c r="L90" s="21"/>
      <c r="M90" s="72"/>
      <c r="N90" s="135"/>
      <c r="O90" s="136"/>
      <c r="P90" s="7"/>
      <c r="Q90" s="7"/>
      <c r="R90" s="7"/>
      <c r="S90" s="7"/>
      <c r="T90" s="7"/>
    </row>
    <row r="91" spans="1:20" ht="15.75" x14ac:dyDescent="0.25">
      <c r="A91" s="7"/>
      <c r="B91" s="17" t="s">
        <v>68</v>
      </c>
      <c r="C91" s="20" t="s">
        <v>69</v>
      </c>
      <c r="D91" s="17" t="s">
        <v>201</v>
      </c>
      <c r="E91" s="75">
        <f t="shared" si="13"/>
        <v>0</v>
      </c>
      <c r="F91" s="75">
        <f t="shared" si="14"/>
        <v>0</v>
      </c>
      <c r="G91" s="37"/>
      <c r="H91" s="26"/>
      <c r="I91" s="26"/>
      <c r="J91" s="26"/>
      <c r="K91" s="21"/>
      <c r="L91" s="21"/>
      <c r="M91" s="72"/>
      <c r="N91" s="135"/>
      <c r="O91" s="136"/>
      <c r="P91" s="7"/>
      <c r="Q91" s="7"/>
      <c r="R91" s="7"/>
      <c r="S91" s="7"/>
      <c r="T91" s="7"/>
    </row>
    <row r="92" spans="1:20" ht="15.75" x14ac:dyDescent="0.25">
      <c r="A92" s="7"/>
      <c r="B92" s="17" t="s">
        <v>71</v>
      </c>
      <c r="C92" s="20" t="s">
        <v>45</v>
      </c>
      <c r="D92" s="17" t="s">
        <v>202</v>
      </c>
      <c r="E92" s="75">
        <f t="shared" si="13"/>
        <v>0</v>
      </c>
      <c r="F92" s="75">
        <f t="shared" si="14"/>
        <v>0</v>
      </c>
      <c r="G92" s="37"/>
      <c r="H92" s="26"/>
      <c r="I92" s="26"/>
      <c r="J92" s="26"/>
      <c r="K92" s="21"/>
      <c r="L92" s="21"/>
      <c r="M92" s="72"/>
      <c r="N92" s="137"/>
      <c r="O92" s="138"/>
      <c r="P92" s="7"/>
      <c r="Q92" s="7"/>
      <c r="R92" s="7"/>
      <c r="S92" s="7"/>
      <c r="T92" s="7"/>
    </row>
    <row r="93" spans="1:20" ht="15.75" x14ac:dyDescent="0.25">
      <c r="A93" s="7"/>
      <c r="B93" s="17" t="s">
        <v>73</v>
      </c>
      <c r="C93" s="23" t="s">
        <v>74</v>
      </c>
      <c r="D93" s="17" t="s">
        <v>203</v>
      </c>
      <c r="E93" s="75">
        <f t="shared" si="13"/>
        <v>1657</v>
      </c>
      <c r="F93" s="75">
        <f t="shared" si="14"/>
        <v>1518</v>
      </c>
      <c r="G93" s="75">
        <f t="shared" ref="G93:M93" si="16">SUM(G94:G96)</f>
        <v>1473</v>
      </c>
      <c r="H93" s="75">
        <f t="shared" si="16"/>
        <v>45</v>
      </c>
      <c r="I93" s="75">
        <f t="shared" si="16"/>
        <v>139</v>
      </c>
      <c r="J93" s="75">
        <f t="shared" si="16"/>
        <v>0</v>
      </c>
      <c r="K93" s="75">
        <f t="shared" si="16"/>
        <v>0</v>
      </c>
      <c r="L93" s="75">
        <f t="shared" si="16"/>
        <v>0</v>
      </c>
      <c r="M93" s="75">
        <f t="shared" si="16"/>
        <v>0</v>
      </c>
      <c r="N93" s="143">
        <v>11</v>
      </c>
      <c r="O93" s="144"/>
      <c r="P93" s="7"/>
      <c r="Q93" s="7"/>
      <c r="R93" s="7"/>
      <c r="S93" s="7"/>
      <c r="T93" s="7"/>
    </row>
    <row r="94" spans="1:20" ht="15.75" x14ac:dyDescent="0.25">
      <c r="A94" s="7"/>
      <c r="B94" s="17" t="s">
        <v>76</v>
      </c>
      <c r="C94" s="20" t="s">
        <v>77</v>
      </c>
      <c r="D94" s="17" t="s">
        <v>204</v>
      </c>
      <c r="E94" s="75">
        <f t="shared" si="13"/>
        <v>761</v>
      </c>
      <c r="F94" s="75">
        <f t="shared" si="14"/>
        <v>713</v>
      </c>
      <c r="G94" s="37">
        <v>694</v>
      </c>
      <c r="H94" s="26">
        <v>19</v>
      </c>
      <c r="I94" s="26">
        <v>48</v>
      </c>
      <c r="J94" s="26"/>
      <c r="K94" s="21"/>
      <c r="L94" s="21"/>
      <c r="M94" s="72"/>
      <c r="N94" s="139"/>
      <c r="O94" s="140"/>
      <c r="P94" s="7"/>
      <c r="Q94" s="7"/>
      <c r="R94" s="7"/>
      <c r="S94" s="7"/>
      <c r="T94" s="7"/>
    </row>
    <row r="95" spans="1:20" ht="15.75" x14ac:dyDescent="0.25">
      <c r="A95" s="7"/>
      <c r="B95" s="17" t="s">
        <v>79</v>
      </c>
      <c r="C95" s="20" t="s">
        <v>80</v>
      </c>
      <c r="D95" s="17" t="s">
        <v>205</v>
      </c>
      <c r="E95" s="75">
        <f t="shared" si="13"/>
        <v>888</v>
      </c>
      <c r="F95" s="75">
        <f t="shared" si="14"/>
        <v>798</v>
      </c>
      <c r="G95" s="37">
        <v>772</v>
      </c>
      <c r="H95" s="26">
        <v>26</v>
      </c>
      <c r="I95" s="26">
        <v>90</v>
      </c>
      <c r="J95" s="26"/>
      <c r="K95" s="21"/>
      <c r="L95" s="21"/>
      <c r="M95" s="72"/>
      <c r="N95" s="135"/>
      <c r="O95" s="136"/>
      <c r="P95" s="7"/>
      <c r="Q95" s="7"/>
      <c r="R95" s="7"/>
      <c r="S95" s="7"/>
      <c r="T95" s="7"/>
    </row>
    <row r="96" spans="1:20" ht="15.75" x14ac:dyDescent="0.25">
      <c r="A96" s="7"/>
      <c r="B96" s="17" t="s">
        <v>82</v>
      </c>
      <c r="C96" s="20" t="s">
        <v>45</v>
      </c>
      <c r="D96" s="17" t="s">
        <v>206</v>
      </c>
      <c r="E96" s="75">
        <f t="shared" si="13"/>
        <v>8</v>
      </c>
      <c r="F96" s="75">
        <f t="shared" si="14"/>
        <v>7</v>
      </c>
      <c r="G96" s="37">
        <v>7</v>
      </c>
      <c r="H96" s="26"/>
      <c r="I96" s="26">
        <v>1</v>
      </c>
      <c r="J96" s="26"/>
      <c r="K96" s="21"/>
      <c r="L96" s="21"/>
      <c r="M96" s="72"/>
      <c r="N96" s="137"/>
      <c r="O96" s="138"/>
      <c r="P96" s="7"/>
      <c r="Q96" s="7"/>
      <c r="R96" s="7"/>
      <c r="S96" s="7"/>
      <c r="T96" s="7"/>
    </row>
    <row r="97" spans="1:20" ht="15.75" x14ac:dyDescent="0.25">
      <c r="A97" s="7"/>
      <c r="B97" s="17" t="s">
        <v>84</v>
      </c>
      <c r="C97" s="23" t="s">
        <v>85</v>
      </c>
      <c r="D97" s="17" t="s">
        <v>207</v>
      </c>
      <c r="E97" s="75">
        <f t="shared" si="13"/>
        <v>0</v>
      </c>
      <c r="F97" s="75">
        <f t="shared" si="14"/>
        <v>0</v>
      </c>
      <c r="G97" s="75">
        <f t="shared" ref="G97:M97" si="17">SUM(G98:G104)</f>
        <v>0</v>
      </c>
      <c r="H97" s="75">
        <f t="shared" si="17"/>
        <v>0</v>
      </c>
      <c r="I97" s="75">
        <f t="shared" si="17"/>
        <v>0</v>
      </c>
      <c r="J97" s="75">
        <f t="shared" si="17"/>
        <v>0</v>
      </c>
      <c r="K97" s="75">
        <f t="shared" si="17"/>
        <v>0</v>
      </c>
      <c r="L97" s="75">
        <f t="shared" si="17"/>
        <v>0</v>
      </c>
      <c r="M97" s="75">
        <f t="shared" si="17"/>
        <v>0</v>
      </c>
      <c r="N97" s="143" t="s">
        <v>272</v>
      </c>
      <c r="O97" s="144"/>
      <c r="P97" s="7"/>
      <c r="Q97" s="7"/>
      <c r="R97" s="7"/>
      <c r="S97" s="7"/>
      <c r="T97" s="7"/>
    </row>
    <row r="98" spans="1:20" ht="15.75" x14ac:dyDescent="0.25">
      <c r="A98" s="7"/>
      <c r="B98" s="17" t="s">
        <v>87</v>
      </c>
      <c r="C98" s="20" t="s">
        <v>88</v>
      </c>
      <c r="D98" s="17" t="s">
        <v>208</v>
      </c>
      <c r="E98" s="75">
        <f t="shared" si="13"/>
        <v>0</v>
      </c>
      <c r="F98" s="75">
        <f t="shared" si="14"/>
        <v>0</v>
      </c>
      <c r="G98" s="40"/>
      <c r="H98" s="28"/>
      <c r="I98" s="28"/>
      <c r="J98" s="28"/>
      <c r="K98" s="22"/>
      <c r="L98" s="22"/>
      <c r="M98" s="70"/>
      <c r="N98" s="139"/>
      <c r="O98" s="140"/>
      <c r="P98" s="7"/>
      <c r="Q98" s="7"/>
      <c r="R98" s="7"/>
      <c r="S98" s="7"/>
      <c r="T98" s="7"/>
    </row>
    <row r="99" spans="1:20" ht="15.75" x14ac:dyDescent="0.25">
      <c r="A99" s="7"/>
      <c r="B99" s="17" t="s">
        <v>90</v>
      </c>
      <c r="C99" s="20" t="s">
        <v>91</v>
      </c>
      <c r="D99" s="17" t="s">
        <v>209</v>
      </c>
      <c r="E99" s="75">
        <f t="shared" si="13"/>
        <v>0</v>
      </c>
      <c r="F99" s="75">
        <f t="shared" si="14"/>
        <v>0</v>
      </c>
      <c r="G99" s="40"/>
      <c r="H99" s="28"/>
      <c r="I99" s="28"/>
      <c r="J99" s="28"/>
      <c r="K99" s="22"/>
      <c r="L99" s="22"/>
      <c r="M99" s="70"/>
      <c r="N99" s="135"/>
      <c r="O99" s="136"/>
      <c r="P99" s="7"/>
      <c r="Q99" s="7"/>
      <c r="R99" s="7"/>
      <c r="S99" s="7"/>
      <c r="T99" s="7"/>
    </row>
    <row r="100" spans="1:20" ht="15.75" x14ac:dyDescent="0.25">
      <c r="A100" s="7"/>
      <c r="B100" s="17" t="s">
        <v>93</v>
      </c>
      <c r="C100" s="20" t="s">
        <v>94</v>
      </c>
      <c r="D100" s="17" t="s">
        <v>210</v>
      </c>
      <c r="E100" s="75">
        <f t="shared" si="13"/>
        <v>0</v>
      </c>
      <c r="F100" s="75">
        <f t="shared" si="14"/>
        <v>0</v>
      </c>
      <c r="G100" s="40"/>
      <c r="H100" s="28"/>
      <c r="I100" s="28"/>
      <c r="J100" s="28"/>
      <c r="K100" s="22"/>
      <c r="L100" s="22"/>
      <c r="M100" s="70"/>
      <c r="N100" s="135"/>
      <c r="O100" s="136"/>
      <c r="P100" s="7"/>
      <c r="Q100" s="7"/>
      <c r="R100" s="7"/>
      <c r="S100" s="7"/>
      <c r="T100" s="7"/>
    </row>
    <row r="101" spans="1:20" ht="15.75" x14ac:dyDescent="0.25">
      <c r="A101" s="7"/>
      <c r="B101" s="17" t="s">
        <v>96</v>
      </c>
      <c r="C101" s="20" t="s">
        <v>97</v>
      </c>
      <c r="D101" s="17" t="s">
        <v>211</v>
      </c>
      <c r="E101" s="75">
        <f t="shared" si="13"/>
        <v>0</v>
      </c>
      <c r="F101" s="75">
        <f t="shared" si="14"/>
        <v>0</v>
      </c>
      <c r="G101" s="40"/>
      <c r="H101" s="28"/>
      <c r="I101" s="28"/>
      <c r="J101" s="28"/>
      <c r="K101" s="22"/>
      <c r="L101" s="22"/>
      <c r="M101" s="70"/>
      <c r="N101" s="135"/>
      <c r="O101" s="136"/>
      <c r="P101" s="7"/>
      <c r="Q101" s="7"/>
      <c r="R101" s="7"/>
      <c r="S101" s="7"/>
      <c r="T101" s="7"/>
    </row>
    <row r="102" spans="1:20" ht="15.75" x14ac:dyDescent="0.25">
      <c r="A102" s="7"/>
      <c r="B102" s="17" t="s">
        <v>99</v>
      </c>
      <c r="C102" s="20" t="s">
        <v>100</v>
      </c>
      <c r="D102" s="17" t="s">
        <v>212</v>
      </c>
      <c r="E102" s="75">
        <f t="shared" si="13"/>
        <v>0</v>
      </c>
      <c r="F102" s="75">
        <f t="shared" si="14"/>
        <v>0</v>
      </c>
      <c r="G102" s="40"/>
      <c r="H102" s="28"/>
      <c r="I102" s="28"/>
      <c r="J102" s="28"/>
      <c r="K102" s="22"/>
      <c r="L102" s="22"/>
      <c r="M102" s="70"/>
      <c r="N102" s="135"/>
      <c r="O102" s="136"/>
      <c r="P102" s="7"/>
      <c r="Q102" s="7"/>
      <c r="R102" s="7"/>
      <c r="S102" s="7"/>
      <c r="T102" s="7"/>
    </row>
    <row r="103" spans="1:20" ht="15.75" x14ac:dyDescent="0.25">
      <c r="A103" s="7"/>
      <c r="B103" s="17" t="s">
        <v>102</v>
      </c>
      <c r="C103" s="20" t="s">
        <v>103</v>
      </c>
      <c r="D103" s="17" t="s">
        <v>213</v>
      </c>
      <c r="E103" s="75">
        <f t="shared" si="13"/>
        <v>0</v>
      </c>
      <c r="F103" s="75">
        <f t="shared" si="14"/>
        <v>0</v>
      </c>
      <c r="G103" s="40"/>
      <c r="H103" s="28"/>
      <c r="I103" s="28"/>
      <c r="J103" s="28"/>
      <c r="K103" s="22"/>
      <c r="L103" s="22"/>
      <c r="M103" s="70"/>
      <c r="N103" s="135"/>
      <c r="O103" s="136"/>
      <c r="P103" s="7"/>
      <c r="Q103" s="7"/>
      <c r="R103" s="7"/>
      <c r="S103" s="7"/>
      <c r="T103" s="7"/>
    </row>
    <row r="104" spans="1:20" ht="15.75" x14ac:dyDescent="0.25">
      <c r="A104" s="7"/>
      <c r="B104" s="17" t="s">
        <v>105</v>
      </c>
      <c r="C104" s="20" t="s">
        <v>45</v>
      </c>
      <c r="D104" s="17" t="s">
        <v>214</v>
      </c>
      <c r="E104" s="75">
        <f t="shared" si="13"/>
        <v>0</v>
      </c>
      <c r="F104" s="75">
        <f t="shared" si="14"/>
        <v>0</v>
      </c>
      <c r="G104" s="40"/>
      <c r="H104" s="28"/>
      <c r="I104" s="28"/>
      <c r="J104" s="28"/>
      <c r="K104" s="22"/>
      <c r="L104" s="22"/>
      <c r="M104" s="70"/>
      <c r="N104" s="137"/>
      <c r="O104" s="138"/>
      <c r="P104" s="7"/>
      <c r="Q104" s="7"/>
      <c r="R104" s="7"/>
      <c r="S104" s="7"/>
      <c r="T104" s="7"/>
    </row>
    <row r="105" spans="1:20" ht="15.75" x14ac:dyDescent="0.25">
      <c r="A105" s="7"/>
      <c r="B105" s="17" t="s">
        <v>107</v>
      </c>
      <c r="C105" s="23" t="s">
        <v>108</v>
      </c>
      <c r="D105" s="17" t="s">
        <v>215</v>
      </c>
      <c r="E105" s="75">
        <f t="shared" si="13"/>
        <v>0</v>
      </c>
      <c r="F105" s="75">
        <f t="shared" si="14"/>
        <v>0</v>
      </c>
      <c r="G105" s="75">
        <f t="shared" ref="G105:M105" si="18">SUM(G106:G107)</f>
        <v>0</v>
      </c>
      <c r="H105" s="75">
        <f t="shared" si="18"/>
        <v>0</v>
      </c>
      <c r="I105" s="75">
        <f t="shared" si="18"/>
        <v>0</v>
      </c>
      <c r="J105" s="75">
        <f t="shared" si="18"/>
        <v>0</v>
      </c>
      <c r="K105" s="75">
        <f t="shared" si="18"/>
        <v>0</v>
      </c>
      <c r="L105" s="75">
        <f t="shared" si="18"/>
        <v>0</v>
      </c>
      <c r="M105" s="75">
        <f t="shared" si="18"/>
        <v>0</v>
      </c>
      <c r="N105" s="143" t="s">
        <v>272</v>
      </c>
      <c r="O105" s="144"/>
      <c r="P105" s="7"/>
      <c r="Q105" s="7"/>
      <c r="R105" s="7"/>
      <c r="S105" s="7"/>
      <c r="T105" s="7"/>
    </row>
    <row r="106" spans="1:20" ht="15.75" x14ac:dyDescent="0.25">
      <c r="A106" s="7"/>
      <c r="B106" s="17" t="s">
        <v>110</v>
      </c>
      <c r="C106" s="20" t="s">
        <v>111</v>
      </c>
      <c r="D106" s="17" t="s">
        <v>216</v>
      </c>
      <c r="E106" s="75">
        <f t="shared" si="13"/>
        <v>0</v>
      </c>
      <c r="F106" s="75">
        <f t="shared" si="14"/>
        <v>0</v>
      </c>
      <c r="G106" s="37"/>
      <c r="H106" s="26"/>
      <c r="I106" s="26"/>
      <c r="J106" s="26"/>
      <c r="K106" s="21"/>
      <c r="L106" s="21"/>
      <c r="M106" s="72"/>
      <c r="N106" s="139"/>
      <c r="O106" s="140"/>
      <c r="P106" s="7"/>
      <c r="Q106" s="7"/>
      <c r="R106" s="7"/>
      <c r="S106" s="7"/>
      <c r="T106" s="7"/>
    </row>
    <row r="107" spans="1:20" ht="30" x14ac:dyDescent="0.25">
      <c r="A107" s="7"/>
      <c r="B107" s="17" t="s">
        <v>113</v>
      </c>
      <c r="C107" s="20" t="s">
        <v>114</v>
      </c>
      <c r="D107" s="17" t="s">
        <v>217</v>
      </c>
      <c r="E107" s="75">
        <f t="shared" si="13"/>
        <v>0</v>
      </c>
      <c r="F107" s="75">
        <f t="shared" si="14"/>
        <v>0</v>
      </c>
      <c r="G107" s="37"/>
      <c r="H107" s="26"/>
      <c r="I107" s="26"/>
      <c r="J107" s="26"/>
      <c r="K107" s="21"/>
      <c r="L107" s="21"/>
      <c r="M107" s="72"/>
      <c r="N107" s="135"/>
      <c r="O107" s="136"/>
      <c r="P107" s="7"/>
      <c r="Q107" s="7"/>
      <c r="R107" s="7"/>
      <c r="S107" s="7"/>
      <c r="T107" s="7"/>
    </row>
    <row r="108" spans="1:20" ht="15.75" x14ac:dyDescent="0.25">
      <c r="A108" s="7"/>
      <c r="B108" s="17" t="s">
        <v>116</v>
      </c>
      <c r="C108" s="18" t="s">
        <v>117</v>
      </c>
      <c r="D108" s="17" t="s">
        <v>218</v>
      </c>
      <c r="E108" s="75">
        <f t="shared" si="13"/>
        <v>202</v>
      </c>
      <c r="F108" s="75">
        <f t="shared" si="14"/>
        <v>171</v>
      </c>
      <c r="G108" s="76">
        <v>170</v>
      </c>
      <c r="H108" s="77">
        <v>1</v>
      </c>
      <c r="I108" s="77">
        <v>30</v>
      </c>
      <c r="J108" s="77"/>
      <c r="K108" s="78"/>
      <c r="L108" s="78">
        <v>1</v>
      </c>
      <c r="M108" s="79"/>
      <c r="N108" s="141">
        <v>17</v>
      </c>
      <c r="O108" s="142"/>
      <c r="P108" s="7"/>
      <c r="Q108" s="7"/>
      <c r="R108" s="7"/>
      <c r="S108" s="7"/>
      <c r="T108" s="7"/>
    </row>
    <row r="109" spans="1:20" ht="15.75" x14ac:dyDescent="0.25">
      <c r="A109" s="7"/>
      <c r="B109" s="17" t="s">
        <v>119</v>
      </c>
      <c r="C109" s="23" t="s">
        <v>120</v>
      </c>
      <c r="D109" s="17" t="s">
        <v>219</v>
      </c>
      <c r="E109" s="75">
        <f t="shared" si="13"/>
        <v>0</v>
      </c>
      <c r="F109" s="75">
        <f t="shared" si="14"/>
        <v>0</v>
      </c>
      <c r="G109" s="75">
        <f t="shared" ref="G109:M109" si="19">SUM(G110:G113)</f>
        <v>0</v>
      </c>
      <c r="H109" s="75">
        <f t="shared" si="19"/>
        <v>0</v>
      </c>
      <c r="I109" s="75">
        <f t="shared" si="19"/>
        <v>0</v>
      </c>
      <c r="J109" s="75">
        <f t="shared" si="19"/>
        <v>0</v>
      </c>
      <c r="K109" s="75">
        <f t="shared" si="19"/>
        <v>0</v>
      </c>
      <c r="L109" s="75">
        <f t="shared" si="19"/>
        <v>0</v>
      </c>
      <c r="M109" s="75">
        <f t="shared" si="19"/>
        <v>0</v>
      </c>
      <c r="N109" s="143" t="s">
        <v>272</v>
      </c>
      <c r="O109" s="144"/>
      <c r="P109" s="7"/>
      <c r="Q109" s="7"/>
      <c r="R109" s="7"/>
      <c r="S109" s="7"/>
      <c r="T109" s="7"/>
    </row>
    <row r="110" spans="1:20" ht="15.75" x14ac:dyDescent="0.25">
      <c r="A110" s="7"/>
      <c r="B110" s="17" t="s">
        <v>122</v>
      </c>
      <c r="C110" s="20" t="s">
        <v>123</v>
      </c>
      <c r="D110" s="17" t="s">
        <v>220</v>
      </c>
      <c r="E110" s="75">
        <f t="shared" si="13"/>
        <v>0</v>
      </c>
      <c r="F110" s="75">
        <f t="shared" si="14"/>
        <v>0</v>
      </c>
      <c r="G110" s="40"/>
      <c r="H110" s="28"/>
      <c r="I110" s="28"/>
      <c r="J110" s="28"/>
      <c r="K110" s="22"/>
      <c r="L110" s="22"/>
      <c r="M110" s="70"/>
      <c r="N110" s="139"/>
      <c r="O110" s="140"/>
      <c r="P110" s="7"/>
      <c r="Q110" s="7"/>
      <c r="R110" s="7"/>
      <c r="S110" s="7"/>
      <c r="T110" s="7"/>
    </row>
    <row r="111" spans="1:20" ht="15.75" x14ac:dyDescent="0.25">
      <c r="A111" s="7"/>
      <c r="B111" s="17" t="s">
        <v>125</v>
      </c>
      <c r="C111" s="20" t="s">
        <v>126</v>
      </c>
      <c r="D111" s="17" t="s">
        <v>221</v>
      </c>
      <c r="E111" s="75">
        <f t="shared" si="13"/>
        <v>0</v>
      </c>
      <c r="F111" s="75">
        <f t="shared" si="14"/>
        <v>0</v>
      </c>
      <c r="G111" s="40"/>
      <c r="H111" s="28"/>
      <c r="I111" s="28"/>
      <c r="J111" s="28"/>
      <c r="K111" s="22"/>
      <c r="L111" s="22"/>
      <c r="M111" s="70"/>
      <c r="N111" s="135"/>
      <c r="O111" s="136"/>
      <c r="P111" s="7"/>
      <c r="Q111" s="7"/>
      <c r="R111" s="7"/>
      <c r="S111" s="7"/>
      <c r="T111" s="7"/>
    </row>
    <row r="112" spans="1:20" ht="15.75" x14ac:dyDescent="0.25">
      <c r="A112" s="7"/>
      <c r="B112" s="17" t="s">
        <v>128</v>
      </c>
      <c r="C112" s="20" t="s">
        <v>129</v>
      </c>
      <c r="D112" s="17" t="s">
        <v>222</v>
      </c>
      <c r="E112" s="75">
        <f t="shared" si="13"/>
        <v>0</v>
      </c>
      <c r="F112" s="75">
        <f t="shared" si="14"/>
        <v>0</v>
      </c>
      <c r="G112" s="40"/>
      <c r="H112" s="28"/>
      <c r="I112" s="28"/>
      <c r="J112" s="28"/>
      <c r="K112" s="22"/>
      <c r="L112" s="22"/>
      <c r="M112" s="70"/>
      <c r="N112" s="135"/>
      <c r="O112" s="136"/>
      <c r="P112" s="7"/>
      <c r="Q112" s="7"/>
      <c r="R112" s="7"/>
      <c r="S112" s="7"/>
      <c r="T112" s="7"/>
    </row>
    <row r="113" spans="1:20" ht="15.75" x14ac:dyDescent="0.25">
      <c r="A113" s="7"/>
      <c r="B113" s="17" t="s">
        <v>131</v>
      </c>
      <c r="C113" s="20" t="s">
        <v>45</v>
      </c>
      <c r="D113" s="17" t="s">
        <v>223</v>
      </c>
      <c r="E113" s="75">
        <f t="shared" si="13"/>
        <v>0</v>
      </c>
      <c r="F113" s="75">
        <f t="shared" si="14"/>
        <v>0</v>
      </c>
      <c r="G113" s="40"/>
      <c r="H113" s="28"/>
      <c r="I113" s="28"/>
      <c r="J113" s="28"/>
      <c r="K113" s="22"/>
      <c r="L113" s="22"/>
      <c r="M113" s="70"/>
      <c r="N113" s="137"/>
      <c r="O113" s="138"/>
      <c r="P113" s="7"/>
      <c r="Q113" s="7"/>
      <c r="R113" s="7"/>
      <c r="S113" s="7"/>
      <c r="T113" s="7"/>
    </row>
    <row r="114" spans="1:20" ht="15.75" x14ac:dyDescent="0.25">
      <c r="A114" s="7"/>
      <c r="B114" s="17" t="s">
        <v>133</v>
      </c>
      <c r="C114" s="23" t="s">
        <v>134</v>
      </c>
      <c r="D114" s="17" t="s">
        <v>224</v>
      </c>
      <c r="E114" s="75">
        <f t="shared" si="13"/>
        <v>0</v>
      </c>
      <c r="F114" s="75">
        <f t="shared" si="14"/>
        <v>0</v>
      </c>
      <c r="G114" s="75">
        <f t="shared" ref="G114:M114" si="20">SUM(G115:G118)</f>
        <v>0</v>
      </c>
      <c r="H114" s="75">
        <f t="shared" si="20"/>
        <v>0</v>
      </c>
      <c r="I114" s="75">
        <f t="shared" si="20"/>
        <v>0</v>
      </c>
      <c r="J114" s="75">
        <f t="shared" si="20"/>
        <v>0</v>
      </c>
      <c r="K114" s="75">
        <f t="shared" si="20"/>
        <v>0</v>
      </c>
      <c r="L114" s="75">
        <f t="shared" si="20"/>
        <v>0</v>
      </c>
      <c r="M114" s="75">
        <f t="shared" si="20"/>
        <v>0</v>
      </c>
      <c r="N114" s="143" t="s">
        <v>272</v>
      </c>
      <c r="O114" s="144"/>
      <c r="P114" s="7"/>
      <c r="Q114" s="7"/>
      <c r="R114" s="7"/>
      <c r="S114" s="7"/>
      <c r="T114" s="7"/>
    </row>
    <row r="115" spans="1:20" ht="15.75" x14ac:dyDescent="0.25">
      <c r="A115" s="7"/>
      <c r="B115" s="17" t="s">
        <v>136</v>
      </c>
      <c r="C115" s="20" t="s">
        <v>137</v>
      </c>
      <c r="D115" s="17" t="s">
        <v>225</v>
      </c>
      <c r="E115" s="75">
        <f t="shared" si="13"/>
        <v>0</v>
      </c>
      <c r="F115" s="75">
        <f t="shared" si="14"/>
        <v>0</v>
      </c>
      <c r="G115" s="40"/>
      <c r="H115" s="28"/>
      <c r="I115" s="28"/>
      <c r="J115" s="28"/>
      <c r="K115" s="22"/>
      <c r="L115" s="22"/>
      <c r="M115" s="70"/>
      <c r="N115" s="139"/>
      <c r="O115" s="140"/>
      <c r="P115" s="7"/>
      <c r="Q115" s="7"/>
      <c r="R115" s="7"/>
      <c r="S115" s="7"/>
      <c r="T115" s="7"/>
    </row>
    <row r="116" spans="1:20" ht="15.75" x14ac:dyDescent="0.25">
      <c r="A116" s="7"/>
      <c r="B116" s="17" t="s">
        <v>139</v>
      </c>
      <c r="C116" s="20" t="s">
        <v>140</v>
      </c>
      <c r="D116" s="17" t="s">
        <v>226</v>
      </c>
      <c r="E116" s="75">
        <f t="shared" si="13"/>
        <v>0</v>
      </c>
      <c r="F116" s="75">
        <f t="shared" si="14"/>
        <v>0</v>
      </c>
      <c r="G116" s="40"/>
      <c r="H116" s="28"/>
      <c r="I116" s="28"/>
      <c r="J116" s="28"/>
      <c r="K116" s="22"/>
      <c r="L116" s="22"/>
      <c r="M116" s="70"/>
      <c r="N116" s="135"/>
      <c r="O116" s="136"/>
      <c r="P116" s="7"/>
      <c r="Q116" s="7"/>
      <c r="R116" s="7"/>
      <c r="S116" s="7"/>
      <c r="T116" s="7"/>
    </row>
    <row r="117" spans="1:20" ht="30" x14ac:dyDescent="0.25">
      <c r="A117" s="7"/>
      <c r="B117" s="17" t="s">
        <v>142</v>
      </c>
      <c r="C117" s="20" t="s">
        <v>143</v>
      </c>
      <c r="D117" s="17" t="s">
        <v>227</v>
      </c>
      <c r="E117" s="75">
        <f t="shared" si="13"/>
        <v>0</v>
      </c>
      <c r="F117" s="75">
        <f t="shared" si="14"/>
        <v>0</v>
      </c>
      <c r="G117" s="40"/>
      <c r="H117" s="28"/>
      <c r="I117" s="28"/>
      <c r="J117" s="28"/>
      <c r="K117" s="22"/>
      <c r="L117" s="22"/>
      <c r="M117" s="70"/>
      <c r="N117" s="135"/>
      <c r="O117" s="136"/>
      <c r="P117" s="7"/>
      <c r="Q117" s="7"/>
      <c r="R117" s="7"/>
      <c r="S117" s="7"/>
      <c r="T117" s="7"/>
    </row>
    <row r="118" spans="1:20" ht="15.75" x14ac:dyDescent="0.25">
      <c r="A118" s="7"/>
      <c r="B118" s="17" t="s">
        <v>145</v>
      </c>
      <c r="C118" s="20" t="s">
        <v>45</v>
      </c>
      <c r="D118" s="17" t="s">
        <v>228</v>
      </c>
      <c r="E118" s="75">
        <f t="shared" si="13"/>
        <v>0</v>
      </c>
      <c r="F118" s="75">
        <f t="shared" si="14"/>
        <v>0</v>
      </c>
      <c r="G118" s="40"/>
      <c r="H118" s="28"/>
      <c r="I118" s="28"/>
      <c r="J118" s="28"/>
      <c r="K118" s="22"/>
      <c r="L118" s="22"/>
      <c r="M118" s="70"/>
      <c r="N118" s="135"/>
      <c r="O118" s="136"/>
      <c r="P118" s="7"/>
      <c r="Q118" s="7"/>
      <c r="R118" s="7"/>
      <c r="S118" s="7"/>
      <c r="T118" s="7"/>
    </row>
    <row r="119" spans="1:20" ht="15.75" x14ac:dyDescent="0.25">
      <c r="A119" s="7"/>
      <c r="B119" s="17" t="s">
        <v>147</v>
      </c>
      <c r="C119" s="18" t="s">
        <v>148</v>
      </c>
      <c r="D119" s="17" t="s">
        <v>229</v>
      </c>
      <c r="E119" s="75">
        <f t="shared" si="13"/>
        <v>0</v>
      </c>
      <c r="F119" s="75">
        <f t="shared" si="14"/>
        <v>0</v>
      </c>
      <c r="G119" s="76"/>
      <c r="H119" s="77"/>
      <c r="I119" s="77"/>
      <c r="J119" s="77"/>
      <c r="K119" s="78"/>
      <c r="L119" s="78"/>
      <c r="M119" s="79"/>
      <c r="N119" s="141" t="s">
        <v>272</v>
      </c>
      <c r="O119" s="142"/>
      <c r="P119" s="7"/>
      <c r="Q119" s="7"/>
      <c r="R119" s="7"/>
      <c r="S119" s="7"/>
      <c r="T119" s="7"/>
    </row>
    <row r="120" spans="1:20" ht="15.75" x14ac:dyDescent="0.25">
      <c r="A120" s="7"/>
      <c r="B120" s="17" t="s">
        <v>150</v>
      </c>
      <c r="C120" s="25" t="s">
        <v>151</v>
      </c>
      <c r="D120" s="17" t="s">
        <v>230</v>
      </c>
      <c r="E120" s="75">
        <f t="shared" si="13"/>
        <v>123</v>
      </c>
      <c r="F120" s="75">
        <f t="shared" si="14"/>
        <v>113</v>
      </c>
      <c r="G120" s="75">
        <f t="shared" ref="G120:M120" si="21">SUM(G121:G122)</f>
        <v>112</v>
      </c>
      <c r="H120" s="75">
        <f t="shared" si="21"/>
        <v>1</v>
      </c>
      <c r="I120" s="75">
        <f t="shared" si="21"/>
        <v>10</v>
      </c>
      <c r="J120" s="75">
        <f t="shared" si="21"/>
        <v>0</v>
      </c>
      <c r="K120" s="75">
        <f t="shared" si="21"/>
        <v>0</v>
      </c>
      <c r="L120" s="75">
        <f t="shared" si="21"/>
        <v>0</v>
      </c>
      <c r="M120" s="75">
        <f t="shared" si="21"/>
        <v>0</v>
      </c>
      <c r="N120" s="143">
        <v>19</v>
      </c>
      <c r="O120" s="144"/>
      <c r="P120" s="7"/>
      <c r="Q120" s="7"/>
      <c r="R120" s="7"/>
      <c r="S120" s="7"/>
      <c r="T120" s="7"/>
    </row>
    <row r="121" spans="1:20" ht="15.75" x14ac:dyDescent="0.25">
      <c r="A121" s="7"/>
      <c r="B121" s="17" t="s">
        <v>153</v>
      </c>
      <c r="C121" s="20" t="s">
        <v>154</v>
      </c>
      <c r="D121" s="17" t="s">
        <v>231</v>
      </c>
      <c r="E121" s="75">
        <f t="shared" si="13"/>
        <v>122</v>
      </c>
      <c r="F121" s="75">
        <f t="shared" si="14"/>
        <v>112</v>
      </c>
      <c r="G121" s="37">
        <v>111</v>
      </c>
      <c r="H121" s="26">
        <v>1</v>
      </c>
      <c r="I121" s="26">
        <v>10</v>
      </c>
      <c r="J121" s="28"/>
      <c r="K121" s="22"/>
      <c r="L121" s="22"/>
      <c r="M121" s="70"/>
      <c r="N121" s="139"/>
      <c r="O121" s="140"/>
      <c r="P121" s="7"/>
      <c r="Q121" s="7"/>
      <c r="R121" s="7"/>
      <c r="S121" s="7"/>
      <c r="T121" s="7"/>
    </row>
    <row r="122" spans="1:20" ht="30" x14ac:dyDescent="0.25">
      <c r="A122" s="7"/>
      <c r="B122" s="17" t="s">
        <v>156</v>
      </c>
      <c r="C122" s="20" t="s">
        <v>157</v>
      </c>
      <c r="D122" s="17" t="s">
        <v>232</v>
      </c>
      <c r="E122" s="75">
        <f t="shared" si="13"/>
        <v>1</v>
      </c>
      <c r="F122" s="75">
        <f t="shared" si="14"/>
        <v>1</v>
      </c>
      <c r="G122" s="37">
        <v>1</v>
      </c>
      <c r="H122" s="26"/>
      <c r="I122" s="26"/>
      <c r="J122" s="28"/>
      <c r="K122" s="22"/>
      <c r="L122" s="22"/>
      <c r="M122" s="70"/>
      <c r="N122" s="137"/>
      <c r="O122" s="138"/>
      <c r="P122" s="7"/>
      <c r="Q122" s="7"/>
      <c r="R122" s="7"/>
      <c r="S122" s="7"/>
      <c r="T122" s="7"/>
    </row>
    <row r="123" spans="1:20" ht="15.75" x14ac:dyDescent="0.25">
      <c r="A123" s="7"/>
      <c r="B123" s="17" t="s">
        <v>159</v>
      </c>
      <c r="C123" s="18" t="s">
        <v>160</v>
      </c>
      <c r="D123" s="17" t="s">
        <v>233</v>
      </c>
      <c r="E123" s="75">
        <f t="shared" si="13"/>
        <v>23</v>
      </c>
      <c r="F123" s="75">
        <f t="shared" si="14"/>
        <v>20</v>
      </c>
      <c r="G123" s="76">
        <v>20</v>
      </c>
      <c r="H123" s="77"/>
      <c r="I123" s="77">
        <v>3</v>
      </c>
      <c r="J123" s="77"/>
      <c r="K123" s="78"/>
      <c r="L123" s="78"/>
      <c r="M123" s="78"/>
      <c r="N123" s="143">
        <v>14</v>
      </c>
      <c r="O123" s="144"/>
      <c r="P123" s="7"/>
      <c r="Q123" s="7"/>
      <c r="R123" s="7"/>
      <c r="S123" s="7"/>
      <c r="T123" s="7"/>
    </row>
    <row r="124" spans="1:20" ht="15.75" x14ac:dyDescent="0.25">
      <c r="A124" s="7"/>
      <c r="B124" s="17" t="s">
        <v>162</v>
      </c>
      <c r="C124" s="18" t="s">
        <v>163</v>
      </c>
      <c r="D124" s="17" t="s">
        <v>234</v>
      </c>
      <c r="E124" s="75">
        <f t="shared" si="13"/>
        <v>0</v>
      </c>
      <c r="F124" s="75">
        <f t="shared" si="14"/>
        <v>0</v>
      </c>
      <c r="G124" s="37"/>
      <c r="H124" s="26"/>
      <c r="I124" s="26"/>
      <c r="J124" s="28"/>
      <c r="K124" s="22"/>
      <c r="L124" s="22"/>
      <c r="M124" s="22"/>
      <c r="N124" s="145" t="s">
        <v>272</v>
      </c>
      <c r="O124" s="146"/>
      <c r="P124" s="7"/>
      <c r="Q124" s="7"/>
      <c r="R124" s="7"/>
      <c r="S124" s="7"/>
      <c r="T124" s="7"/>
    </row>
    <row r="125" spans="1:20" ht="15.75" x14ac:dyDescent="0.25">
      <c r="A125" s="7"/>
      <c r="B125" s="17" t="s">
        <v>165</v>
      </c>
      <c r="C125" s="18" t="s">
        <v>166</v>
      </c>
      <c r="D125" s="17" t="s">
        <v>235</v>
      </c>
      <c r="E125" s="75">
        <f t="shared" si="13"/>
        <v>0</v>
      </c>
      <c r="F125" s="75">
        <f t="shared" si="14"/>
        <v>0</v>
      </c>
      <c r="G125" s="37"/>
      <c r="H125" s="26"/>
      <c r="I125" s="26"/>
      <c r="J125" s="28"/>
      <c r="K125" s="22"/>
      <c r="L125" s="22"/>
      <c r="M125" s="22"/>
      <c r="N125" s="145" t="s">
        <v>272</v>
      </c>
      <c r="O125" s="146"/>
      <c r="P125" s="7"/>
      <c r="Q125" s="7"/>
      <c r="R125" s="7"/>
      <c r="S125" s="7"/>
      <c r="T125" s="7"/>
    </row>
    <row r="126" spans="1:20" ht="15.75" x14ac:dyDescent="0.25">
      <c r="A126" s="7"/>
      <c r="B126" s="17" t="s">
        <v>168</v>
      </c>
      <c r="C126" s="18" t="s">
        <v>169</v>
      </c>
      <c r="D126" s="17" t="s">
        <v>236</v>
      </c>
      <c r="E126" s="75">
        <f t="shared" si="13"/>
        <v>0</v>
      </c>
      <c r="F126" s="75">
        <f t="shared" si="14"/>
        <v>0</v>
      </c>
      <c r="G126" s="37"/>
      <c r="H126" s="26"/>
      <c r="I126" s="26"/>
      <c r="J126" s="28"/>
      <c r="K126" s="22"/>
      <c r="L126" s="22"/>
      <c r="M126" s="22"/>
      <c r="N126" s="145" t="s">
        <v>272</v>
      </c>
      <c r="O126" s="146"/>
      <c r="P126" s="7"/>
      <c r="Q126" s="7"/>
      <c r="R126" s="7"/>
      <c r="S126" s="7"/>
      <c r="T126" s="7"/>
    </row>
    <row r="127" spans="1:20" ht="15.75" x14ac:dyDescent="0.25">
      <c r="B127" s="17" t="s">
        <v>171</v>
      </c>
      <c r="C127" s="18" t="s">
        <v>172</v>
      </c>
      <c r="D127" s="17" t="s">
        <v>237</v>
      </c>
      <c r="E127" s="75">
        <f t="shared" si="13"/>
        <v>104</v>
      </c>
      <c r="F127" s="75">
        <f t="shared" si="14"/>
        <v>91</v>
      </c>
      <c r="G127" s="41">
        <v>90</v>
      </c>
      <c r="H127" s="38">
        <v>1</v>
      </c>
      <c r="I127" s="38">
        <v>13</v>
      </c>
      <c r="J127" s="42"/>
      <c r="K127" s="22"/>
      <c r="L127" s="43"/>
      <c r="M127" s="43"/>
      <c r="N127" s="145">
        <v>20</v>
      </c>
      <c r="O127" s="146"/>
      <c r="P127" s="6"/>
      <c r="Q127" s="6"/>
      <c r="R127" s="6"/>
      <c r="S127" s="6"/>
      <c r="T127" s="6"/>
    </row>
    <row r="128" spans="1:20" ht="15.75" x14ac:dyDescent="0.25">
      <c r="B128" s="17" t="s">
        <v>174</v>
      </c>
      <c r="C128" s="18" t="s">
        <v>175</v>
      </c>
      <c r="D128" s="17" t="s">
        <v>238</v>
      </c>
      <c r="E128" s="75">
        <f t="shared" si="13"/>
        <v>1244</v>
      </c>
      <c r="F128" s="75">
        <f t="shared" si="14"/>
        <v>973</v>
      </c>
      <c r="G128" s="44">
        <v>963</v>
      </c>
      <c r="H128" s="45">
        <v>10</v>
      </c>
      <c r="I128" s="45">
        <v>271</v>
      </c>
      <c r="J128" s="42"/>
      <c r="K128" s="22"/>
      <c r="L128" s="22"/>
      <c r="M128" s="22"/>
      <c r="N128" s="145">
        <v>15</v>
      </c>
      <c r="O128" s="146"/>
      <c r="P128" s="6"/>
      <c r="Q128" s="6"/>
      <c r="R128" s="6"/>
      <c r="S128" s="6"/>
      <c r="T128" s="6"/>
    </row>
    <row r="129" spans="2:20" ht="15.75" x14ac:dyDescent="0.25">
      <c r="B129" s="17" t="s">
        <v>177</v>
      </c>
      <c r="C129" s="18" t="s">
        <v>178</v>
      </c>
      <c r="D129" s="17" t="s">
        <v>239</v>
      </c>
      <c r="E129" s="75">
        <f t="shared" si="13"/>
        <v>10</v>
      </c>
      <c r="F129" s="75">
        <f t="shared" si="14"/>
        <v>10</v>
      </c>
      <c r="G129" s="41">
        <v>10</v>
      </c>
      <c r="H129" s="38"/>
      <c r="I129" s="38"/>
      <c r="J129" s="42"/>
      <c r="K129" s="22"/>
      <c r="L129" s="43"/>
      <c r="M129" s="43"/>
      <c r="N129" s="145">
        <v>9</v>
      </c>
      <c r="O129" s="146"/>
      <c r="P129" s="6"/>
      <c r="Q129" s="6"/>
      <c r="R129" s="6"/>
      <c r="S129" s="6"/>
      <c r="T129" s="6"/>
    </row>
    <row r="130" spans="2:20" ht="15.75" x14ac:dyDescent="0.25">
      <c r="B130" s="17" t="s">
        <v>180</v>
      </c>
      <c r="C130" s="18" t="s">
        <v>181</v>
      </c>
      <c r="D130" s="17" t="s">
        <v>240</v>
      </c>
      <c r="E130" s="75">
        <f t="shared" si="13"/>
        <v>9</v>
      </c>
      <c r="F130" s="75">
        <f t="shared" si="14"/>
        <v>9</v>
      </c>
      <c r="G130" s="44">
        <v>9</v>
      </c>
      <c r="H130" s="45"/>
      <c r="I130" s="45"/>
      <c r="J130" s="42"/>
      <c r="K130" s="22"/>
      <c r="L130" s="22"/>
      <c r="M130" s="22"/>
      <c r="N130" s="141">
        <v>7</v>
      </c>
      <c r="O130" s="142"/>
      <c r="P130" s="6"/>
      <c r="Q130" s="6"/>
      <c r="R130" s="6"/>
      <c r="S130" s="6"/>
      <c r="T130" s="6"/>
    </row>
    <row r="131" spans="2:20" ht="15.75" x14ac:dyDescent="0.25">
      <c r="B131" s="29"/>
      <c r="C131" s="64"/>
      <c r="D131" s="29"/>
      <c r="E131" s="65"/>
      <c r="F131" s="65"/>
      <c r="G131" s="66"/>
      <c r="H131" s="67"/>
      <c r="I131" s="67"/>
      <c r="J131" s="68"/>
      <c r="K131" s="69"/>
      <c r="L131" s="69"/>
      <c r="M131" s="69"/>
      <c r="N131" s="39"/>
      <c r="O131" s="7"/>
      <c r="P131" s="6"/>
      <c r="Q131" s="6"/>
      <c r="R131" s="6"/>
      <c r="S131" s="6"/>
      <c r="T131" s="6"/>
    </row>
    <row r="132" spans="2:20" ht="30" customHeight="1" x14ac:dyDescent="0.25">
      <c r="B132" s="29"/>
      <c r="C132" s="85" t="s">
        <v>271</v>
      </c>
      <c r="D132" s="85"/>
      <c r="E132" s="85"/>
      <c r="F132" s="85"/>
      <c r="G132" s="85"/>
      <c r="H132" s="85"/>
      <c r="I132" s="67"/>
      <c r="J132" s="68"/>
      <c r="K132" s="69"/>
      <c r="L132" s="69"/>
      <c r="M132" s="69"/>
      <c r="N132" s="39"/>
      <c r="O132" s="7"/>
      <c r="P132" s="6"/>
      <c r="Q132" s="6"/>
      <c r="R132" s="6"/>
      <c r="S132" s="6"/>
      <c r="T132" s="6"/>
    </row>
    <row r="133" spans="2:20" ht="7.5" customHeight="1" x14ac:dyDescent="0.25">
      <c r="B133" s="29"/>
      <c r="C133" s="64"/>
      <c r="D133" s="29"/>
      <c r="E133" s="65"/>
      <c r="F133" s="65"/>
      <c r="G133" s="66"/>
      <c r="H133" s="67"/>
      <c r="I133" s="67"/>
      <c r="J133" s="68"/>
      <c r="K133" s="69"/>
      <c r="L133" s="69"/>
      <c r="M133" s="69"/>
      <c r="N133" s="39"/>
      <c r="O133" s="7"/>
      <c r="P133" s="6"/>
      <c r="Q133" s="6"/>
      <c r="R133" s="6"/>
      <c r="S133" s="6"/>
      <c r="T133" s="6"/>
    </row>
    <row r="134" spans="2:20" ht="15.75" customHeight="1" x14ac:dyDescent="0.25">
      <c r="B134" s="29"/>
      <c r="C134" s="85" t="s">
        <v>274</v>
      </c>
      <c r="D134" s="85"/>
      <c r="E134" s="85"/>
      <c r="F134" s="85"/>
      <c r="G134" s="84" t="s">
        <v>273</v>
      </c>
      <c r="H134" s="67"/>
      <c r="I134" s="67"/>
      <c r="J134" s="68"/>
      <c r="K134" s="69"/>
      <c r="L134" s="69"/>
      <c r="M134" s="69"/>
      <c r="N134" s="39"/>
      <c r="O134" s="7"/>
      <c r="P134" s="6"/>
      <c r="Q134" s="6"/>
      <c r="R134" s="6"/>
      <c r="S134" s="6"/>
      <c r="T134" s="6"/>
    </row>
    <row r="135" spans="2:20" ht="15.75" x14ac:dyDescent="0.25">
      <c r="B135" s="46"/>
      <c r="C135" s="47"/>
      <c r="D135" s="48"/>
      <c r="E135" s="49"/>
      <c r="F135" s="3"/>
      <c r="G135" s="3"/>
      <c r="H135" s="3"/>
      <c r="I135" s="3"/>
      <c r="J135" s="1"/>
      <c r="K135" s="1"/>
      <c r="L135" s="1"/>
      <c r="M135" s="1"/>
      <c r="N135" s="39"/>
      <c r="O135" s="39"/>
      <c r="P135" s="1"/>
      <c r="Q135" s="1"/>
      <c r="R135" s="1"/>
      <c r="S135" s="6"/>
      <c r="T135" s="6"/>
    </row>
    <row r="136" spans="2:20" ht="15.75" x14ac:dyDescent="0.25">
      <c r="B136" s="88" t="s">
        <v>241</v>
      </c>
      <c r="C136" s="88"/>
      <c r="D136" s="88"/>
      <c r="E136" s="88"/>
      <c r="F136" s="88"/>
      <c r="G136" s="88"/>
      <c r="H136" s="88"/>
      <c r="I136" s="88"/>
      <c r="J136" s="88"/>
      <c r="K136" s="30"/>
      <c r="L136" s="30"/>
      <c r="M136" s="30"/>
      <c r="N136" s="30"/>
      <c r="O136" s="30"/>
      <c r="P136" s="30"/>
      <c r="Q136" s="30"/>
      <c r="R136" s="30"/>
      <c r="S136" s="30"/>
      <c r="T136" s="6"/>
    </row>
    <row r="137" spans="2:20" ht="15.75" x14ac:dyDescent="0.25">
      <c r="B137" s="46"/>
      <c r="C137" s="47"/>
      <c r="D137" s="48"/>
      <c r="E137" s="49"/>
      <c r="F137" s="3"/>
      <c r="G137" s="3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6"/>
      <c r="T137" s="6"/>
    </row>
    <row r="138" spans="2:20" x14ac:dyDescent="0.25">
      <c r="B138" s="89" t="s">
        <v>242</v>
      </c>
      <c r="C138" s="89" t="s">
        <v>243</v>
      </c>
      <c r="D138" s="90" t="s">
        <v>8</v>
      </c>
      <c r="E138" s="91" t="s">
        <v>244</v>
      </c>
      <c r="F138" s="91" t="s">
        <v>245</v>
      </c>
      <c r="G138" s="91" t="s">
        <v>246</v>
      </c>
      <c r="H138" s="91" t="s">
        <v>247</v>
      </c>
      <c r="I138" s="91" t="s">
        <v>248</v>
      </c>
      <c r="J138" s="86" t="s">
        <v>249</v>
      </c>
      <c r="K138" s="86" t="s">
        <v>250</v>
      </c>
      <c r="L138" s="1"/>
      <c r="M138" s="1"/>
      <c r="N138" s="1"/>
      <c r="O138" s="1"/>
      <c r="P138" s="1"/>
      <c r="Q138" s="1"/>
      <c r="R138" s="1"/>
      <c r="S138" s="6"/>
      <c r="T138" s="6"/>
    </row>
    <row r="139" spans="2:20" x14ac:dyDescent="0.25">
      <c r="B139" s="89"/>
      <c r="C139" s="89"/>
      <c r="D139" s="90"/>
      <c r="E139" s="92"/>
      <c r="F139" s="92"/>
      <c r="G139" s="93"/>
      <c r="H139" s="93"/>
      <c r="I139" s="93"/>
      <c r="J139" s="87"/>
      <c r="K139" s="87"/>
      <c r="L139" s="1"/>
      <c r="M139" s="1"/>
      <c r="N139" s="1"/>
      <c r="O139" s="1"/>
      <c r="P139" s="1"/>
      <c r="Q139" s="1"/>
      <c r="R139" s="1"/>
      <c r="S139" s="6"/>
      <c r="T139" s="6"/>
    </row>
    <row r="140" spans="2:20" x14ac:dyDescent="0.25">
      <c r="B140" s="89"/>
      <c r="C140" s="89"/>
      <c r="D140" s="90"/>
      <c r="E140" s="50" t="s">
        <v>251</v>
      </c>
      <c r="F140" s="50" t="s">
        <v>251</v>
      </c>
      <c r="G140" s="51" t="s">
        <v>252</v>
      </c>
      <c r="H140" s="52" t="s">
        <v>253</v>
      </c>
      <c r="I140" s="52" t="s">
        <v>253</v>
      </c>
      <c r="J140" s="52" t="s">
        <v>253</v>
      </c>
      <c r="K140" s="52" t="s">
        <v>253</v>
      </c>
      <c r="L140" s="1"/>
      <c r="M140" s="1"/>
      <c r="N140" s="1"/>
      <c r="O140" s="1"/>
      <c r="P140" s="1"/>
      <c r="Q140" s="1"/>
      <c r="R140" s="1"/>
      <c r="S140" s="6"/>
      <c r="T140" s="6"/>
    </row>
    <row r="141" spans="2:20" x14ac:dyDescent="0.25">
      <c r="B141" s="52" t="s">
        <v>23</v>
      </c>
      <c r="C141" s="52" t="s">
        <v>24</v>
      </c>
      <c r="D141" s="53" t="s">
        <v>25</v>
      </c>
      <c r="E141" s="50">
        <v>1</v>
      </c>
      <c r="F141" s="50">
        <v>2</v>
      </c>
      <c r="G141" s="50">
        <v>3</v>
      </c>
      <c r="H141" s="50">
        <v>4</v>
      </c>
      <c r="I141" s="50">
        <v>5</v>
      </c>
      <c r="J141" s="50">
        <v>6</v>
      </c>
      <c r="K141" s="54">
        <v>7</v>
      </c>
      <c r="L141" s="1"/>
      <c r="M141" s="1"/>
      <c r="N141" s="1"/>
      <c r="O141" s="1"/>
      <c r="P141" s="1"/>
      <c r="Q141" s="1"/>
      <c r="R141" s="1"/>
      <c r="S141" s="6"/>
      <c r="T141" s="6"/>
    </row>
    <row r="142" spans="2:20" ht="15.75" x14ac:dyDescent="0.25">
      <c r="B142" s="55" t="s">
        <v>26</v>
      </c>
      <c r="C142" s="56" t="s">
        <v>254</v>
      </c>
      <c r="D142" s="17" t="s">
        <v>255</v>
      </c>
      <c r="E142" s="80">
        <f>E143+E146</f>
        <v>534</v>
      </c>
      <c r="F142" s="80">
        <f t="shared" ref="F142:K142" si="22">F143+F146</f>
        <v>124</v>
      </c>
      <c r="G142" s="81">
        <f t="shared" si="22"/>
        <v>1414.6100000000001</v>
      </c>
      <c r="H142" s="82">
        <f t="shared" si="22"/>
        <v>9253.9036400000005</v>
      </c>
      <c r="I142" s="82">
        <f t="shared" si="22"/>
        <v>477.72827000000001</v>
      </c>
      <c r="J142" s="82">
        <f t="shared" si="22"/>
        <v>2532.8810799999997</v>
      </c>
      <c r="K142" s="82">
        <f t="shared" si="22"/>
        <v>7084.2259900000008</v>
      </c>
      <c r="L142" s="1"/>
      <c r="M142" s="1"/>
      <c r="N142" s="1"/>
      <c r="O142" s="1"/>
      <c r="P142" s="1"/>
      <c r="Q142" s="1"/>
      <c r="R142" s="1"/>
      <c r="S142" s="6"/>
      <c r="T142" s="6"/>
    </row>
    <row r="143" spans="2:20" ht="15.75" x14ac:dyDescent="0.25">
      <c r="B143" s="55" t="s">
        <v>29</v>
      </c>
      <c r="C143" s="57" t="s">
        <v>16</v>
      </c>
      <c r="D143" s="17" t="s">
        <v>256</v>
      </c>
      <c r="E143" s="80">
        <f>E144+E145</f>
        <v>450</v>
      </c>
      <c r="F143" s="80">
        <f t="shared" ref="F143:K143" si="23">F144+F145</f>
        <v>76</v>
      </c>
      <c r="G143" s="81">
        <f t="shared" si="23"/>
        <v>1130.835</v>
      </c>
      <c r="H143" s="82">
        <f t="shared" si="23"/>
        <v>7327.6170200000006</v>
      </c>
      <c r="I143" s="82">
        <f t="shared" si="23"/>
        <v>166.75745000000001</v>
      </c>
      <c r="J143" s="82">
        <f t="shared" si="23"/>
        <v>1157.9720099999997</v>
      </c>
      <c r="K143" s="82">
        <f t="shared" si="23"/>
        <v>6139.2845400000006</v>
      </c>
      <c r="L143" s="1"/>
      <c r="M143" s="1"/>
      <c r="N143" s="1"/>
      <c r="O143" s="1"/>
      <c r="P143" s="1"/>
      <c r="Q143" s="1"/>
      <c r="R143" s="1"/>
      <c r="S143" s="6"/>
      <c r="T143" s="6"/>
    </row>
    <row r="144" spans="2:20" ht="15.75" x14ac:dyDescent="0.25">
      <c r="B144" s="55" t="s">
        <v>257</v>
      </c>
      <c r="C144" s="58" t="s">
        <v>258</v>
      </c>
      <c r="D144" s="17" t="s">
        <v>259</v>
      </c>
      <c r="E144" s="21">
        <v>450</v>
      </c>
      <c r="F144" s="21">
        <v>76</v>
      </c>
      <c r="G144" s="59">
        <v>1130.835</v>
      </c>
      <c r="H144" s="59">
        <v>7327.6170200000006</v>
      </c>
      <c r="I144" s="59">
        <v>166.75745000000001</v>
      </c>
      <c r="J144" s="59">
        <v>1157.9720099999997</v>
      </c>
      <c r="K144" s="59">
        <v>6139.2845400000006</v>
      </c>
      <c r="L144" s="1"/>
      <c r="M144" s="1"/>
      <c r="N144" s="1"/>
      <c r="O144" s="1"/>
      <c r="P144" s="1"/>
      <c r="Q144" s="1"/>
      <c r="R144" s="1"/>
      <c r="S144" s="6"/>
      <c r="T144" s="6"/>
    </row>
    <row r="145" spans="2:20" ht="15.75" x14ac:dyDescent="0.25">
      <c r="B145" s="55" t="s">
        <v>260</v>
      </c>
      <c r="C145" s="60" t="s">
        <v>261</v>
      </c>
      <c r="D145" s="17" t="s">
        <v>262</v>
      </c>
      <c r="E145" s="21">
        <v>0</v>
      </c>
      <c r="F145" s="21">
        <v>0</v>
      </c>
      <c r="G145" s="59">
        <v>0</v>
      </c>
      <c r="H145" s="59">
        <v>0</v>
      </c>
      <c r="I145" s="59">
        <v>0</v>
      </c>
      <c r="J145" s="59">
        <v>0</v>
      </c>
      <c r="K145" s="59">
        <v>0</v>
      </c>
      <c r="L145" s="1"/>
      <c r="M145" s="1"/>
      <c r="N145" s="1"/>
      <c r="O145" s="1"/>
      <c r="P145" s="1"/>
      <c r="Q145" s="1"/>
      <c r="R145" s="1"/>
      <c r="S145" s="6"/>
      <c r="T145" s="6"/>
    </row>
    <row r="146" spans="2:20" ht="15.75" x14ac:dyDescent="0.25">
      <c r="B146" s="55" t="s">
        <v>32</v>
      </c>
      <c r="C146" s="61" t="s">
        <v>19</v>
      </c>
      <c r="D146" s="17" t="s">
        <v>263</v>
      </c>
      <c r="E146" s="21">
        <v>84</v>
      </c>
      <c r="F146" s="21">
        <v>48</v>
      </c>
      <c r="G146" s="59">
        <v>283.77499999999998</v>
      </c>
      <c r="H146" s="59">
        <v>1926.2866200000001</v>
      </c>
      <c r="I146" s="59">
        <v>310.97082</v>
      </c>
      <c r="J146" s="59">
        <v>1374.9090699999999</v>
      </c>
      <c r="K146" s="59">
        <v>944.94145000000003</v>
      </c>
      <c r="L146" s="1"/>
      <c r="M146" s="1"/>
      <c r="N146" s="1"/>
      <c r="O146" s="1"/>
      <c r="P146" s="1"/>
      <c r="Q146" s="1"/>
      <c r="R146" s="1"/>
      <c r="S146" s="6"/>
      <c r="T146" s="6"/>
    </row>
    <row r="147" spans="2:20" ht="15.75" x14ac:dyDescent="0.25">
      <c r="B147" s="55" t="s">
        <v>264</v>
      </c>
      <c r="C147" s="62" t="s">
        <v>265</v>
      </c>
      <c r="D147" s="17" t="s">
        <v>266</v>
      </c>
      <c r="E147" s="21">
        <v>45</v>
      </c>
      <c r="F147" s="21">
        <v>29</v>
      </c>
      <c r="G147" s="59">
        <v>145.77600000000001</v>
      </c>
      <c r="H147" s="59">
        <v>978.02099999999996</v>
      </c>
      <c r="I147" s="59">
        <v>307.65082000000001</v>
      </c>
      <c r="J147" s="59">
        <v>533.86699999999996</v>
      </c>
      <c r="K147" s="59">
        <v>150.66300000000001</v>
      </c>
      <c r="L147" s="1"/>
      <c r="M147" s="1"/>
      <c r="N147" s="1"/>
      <c r="O147" s="1"/>
      <c r="P147" s="1"/>
      <c r="Q147" s="1"/>
      <c r="R147" s="1"/>
      <c r="S147" s="6"/>
      <c r="T147" s="6"/>
    </row>
    <row r="148" spans="2:20" ht="15.75" x14ac:dyDescent="0.25">
      <c r="B148" s="55" t="s">
        <v>267</v>
      </c>
      <c r="C148" s="63" t="s">
        <v>268</v>
      </c>
      <c r="D148" s="17" t="s">
        <v>269</v>
      </c>
      <c r="E148" s="21">
        <v>0</v>
      </c>
      <c r="F148" s="21">
        <v>0</v>
      </c>
      <c r="G148" s="59">
        <v>0</v>
      </c>
      <c r="H148" s="59">
        <v>0</v>
      </c>
      <c r="I148" s="59">
        <v>0</v>
      </c>
      <c r="J148" s="59">
        <v>0</v>
      </c>
      <c r="K148" s="59">
        <v>0</v>
      </c>
      <c r="L148" s="1"/>
      <c r="M148" s="1"/>
      <c r="N148" s="1"/>
      <c r="O148" s="1"/>
      <c r="P148" s="1"/>
      <c r="Q148" s="1"/>
      <c r="R148" s="1"/>
      <c r="S148" s="6"/>
      <c r="T148" s="6"/>
    </row>
  </sheetData>
  <mergeCells count="150">
    <mergeCell ref="N129:O129"/>
    <mergeCell ref="N130:O130"/>
    <mergeCell ref="C132:H132"/>
    <mergeCell ref="N124:O124"/>
    <mergeCell ref="N125:O125"/>
    <mergeCell ref="N126:O126"/>
    <mergeCell ref="N127:O127"/>
    <mergeCell ref="N128:O128"/>
    <mergeCell ref="N119:O119"/>
    <mergeCell ref="N120:O120"/>
    <mergeCell ref="N121:O121"/>
    <mergeCell ref="N122:O122"/>
    <mergeCell ref="N123:O123"/>
    <mergeCell ref="N114:O114"/>
    <mergeCell ref="N115:O115"/>
    <mergeCell ref="N116:O116"/>
    <mergeCell ref="N117:O117"/>
    <mergeCell ref="N118:O118"/>
    <mergeCell ref="N109:O109"/>
    <mergeCell ref="N110:O110"/>
    <mergeCell ref="N111:O111"/>
    <mergeCell ref="N112:O112"/>
    <mergeCell ref="N113:O113"/>
    <mergeCell ref="N104:O104"/>
    <mergeCell ref="N105:O105"/>
    <mergeCell ref="N106:O106"/>
    <mergeCell ref="N107:O107"/>
    <mergeCell ref="N108:O108"/>
    <mergeCell ref="N99:O99"/>
    <mergeCell ref="N100:O100"/>
    <mergeCell ref="N101:O101"/>
    <mergeCell ref="N102:O102"/>
    <mergeCell ref="N103:O103"/>
    <mergeCell ref="N94:O94"/>
    <mergeCell ref="N95:O95"/>
    <mergeCell ref="N96:O96"/>
    <mergeCell ref="N97:O97"/>
    <mergeCell ref="N98:O98"/>
    <mergeCell ref="N89:O89"/>
    <mergeCell ref="N90:O90"/>
    <mergeCell ref="N91:O91"/>
    <mergeCell ref="N92:O92"/>
    <mergeCell ref="N93:O93"/>
    <mergeCell ref="N84:O84"/>
    <mergeCell ref="N85:O85"/>
    <mergeCell ref="N86:O86"/>
    <mergeCell ref="N87:O87"/>
    <mergeCell ref="N88:O88"/>
    <mergeCell ref="N79:O79"/>
    <mergeCell ref="N80:O80"/>
    <mergeCell ref="N81:O81"/>
    <mergeCell ref="N82:O82"/>
    <mergeCell ref="N83:O83"/>
    <mergeCell ref="U67:V67"/>
    <mergeCell ref="N72:O75"/>
    <mergeCell ref="N76:O76"/>
    <mergeCell ref="N77:O77"/>
    <mergeCell ref="N78:O78"/>
    <mergeCell ref="U62:V62"/>
    <mergeCell ref="U63:V63"/>
    <mergeCell ref="U64:V64"/>
    <mergeCell ref="U65:V65"/>
    <mergeCell ref="U66:V66"/>
    <mergeCell ref="U57:V57"/>
    <mergeCell ref="U58:V58"/>
    <mergeCell ref="U59:V59"/>
    <mergeCell ref="U60:V60"/>
    <mergeCell ref="U61:V61"/>
    <mergeCell ref="U52:V52"/>
    <mergeCell ref="U53:V53"/>
    <mergeCell ref="U54:V54"/>
    <mergeCell ref="U55:V55"/>
    <mergeCell ref="U56:V56"/>
    <mergeCell ref="U47:V47"/>
    <mergeCell ref="U48:V48"/>
    <mergeCell ref="U49:V49"/>
    <mergeCell ref="U50:V50"/>
    <mergeCell ref="U51:V51"/>
    <mergeCell ref="U43:V43"/>
    <mergeCell ref="U44:V44"/>
    <mergeCell ref="U45:V45"/>
    <mergeCell ref="U46:V46"/>
    <mergeCell ref="U37:V37"/>
    <mergeCell ref="U38:V38"/>
    <mergeCell ref="U39:V39"/>
    <mergeCell ref="U40:V40"/>
    <mergeCell ref="U41:V41"/>
    <mergeCell ref="U34:V34"/>
    <mergeCell ref="U35:V35"/>
    <mergeCell ref="U36:V36"/>
    <mergeCell ref="U27:V27"/>
    <mergeCell ref="U28:V28"/>
    <mergeCell ref="U29:V29"/>
    <mergeCell ref="U30:V30"/>
    <mergeCell ref="U31:V31"/>
    <mergeCell ref="U42:V42"/>
    <mergeCell ref="U25:V25"/>
    <mergeCell ref="U26:V26"/>
    <mergeCell ref="U17:V17"/>
    <mergeCell ref="U18:V18"/>
    <mergeCell ref="U19:V19"/>
    <mergeCell ref="U20:V20"/>
    <mergeCell ref="U21:V21"/>
    <mergeCell ref="U32:V32"/>
    <mergeCell ref="U33:V33"/>
    <mergeCell ref="U9:V12"/>
    <mergeCell ref="U13:V13"/>
    <mergeCell ref="U14:V14"/>
    <mergeCell ref="U15:V15"/>
    <mergeCell ref="U16:V16"/>
    <mergeCell ref="B69:T69"/>
    <mergeCell ref="B2:T2"/>
    <mergeCell ref="B3:T3"/>
    <mergeCell ref="B7:T7"/>
    <mergeCell ref="B9:B12"/>
    <mergeCell ref="C9:C12"/>
    <mergeCell ref="D9:D12"/>
    <mergeCell ref="E9:T9"/>
    <mergeCell ref="E10:L10"/>
    <mergeCell ref="M10:T10"/>
    <mergeCell ref="E11:E12"/>
    <mergeCell ref="F11:K11"/>
    <mergeCell ref="L11:L12"/>
    <mergeCell ref="M11:M12"/>
    <mergeCell ref="N11:S11"/>
    <mergeCell ref="T11:T12"/>
    <mergeCell ref="U22:V22"/>
    <mergeCell ref="U23:V23"/>
    <mergeCell ref="U24:V24"/>
    <mergeCell ref="C70:M70"/>
    <mergeCell ref="B72:B75"/>
    <mergeCell ref="C72:C75"/>
    <mergeCell ref="D72:D75"/>
    <mergeCell ref="E72:M73"/>
    <mergeCell ref="E74:E75"/>
    <mergeCell ref="F74:K74"/>
    <mergeCell ref="L74:L75"/>
    <mergeCell ref="M74:M75"/>
    <mergeCell ref="C134:F134"/>
    <mergeCell ref="K138:K139"/>
    <mergeCell ref="B136:J136"/>
    <mergeCell ref="B138:B140"/>
    <mergeCell ref="C138:C140"/>
    <mergeCell ref="D138:D140"/>
    <mergeCell ref="E138:E139"/>
    <mergeCell ref="F138:F139"/>
    <mergeCell ref="G138:G139"/>
    <mergeCell ref="H138:H139"/>
    <mergeCell ref="I138:I139"/>
    <mergeCell ref="J138:J139"/>
  </mergeCells>
  <dataValidations count="2">
    <dataValidation type="list" allowBlank="1" showInputMessage="1" showErrorMessage="1" sqref="J4">
      <formula1>"2023,2024,2025,2026,2027,2028,2029,2030,2031,2032,2034"</formula1>
    </dataValidation>
    <dataValidation allowBlank="1" showInputMessage="1" showErrorMessage="1" prompt="Комірка повинна бути заповнена" sqref="O31:S33 O22:S29 G22:K29 G31:K33 G35:K41 G43:K45 G47:K50 G52:K56 G15:L20 G58:K67 O15:T20 O58:S67 O52:S56 O47:S50 O43:S45 O35:S41 G78:M83 E144:K148 G115:M119 G85:M92 G94:M96 G106:M108 G98:M104 G110:M113 G121:H131 G133:H134 I121:M134"/>
  </dataValidations>
  <hyperlinks>
    <hyperlink ref="G134" r:id="rId1" location="5b580ae9db9c4245458fe784"/>
  </hyperlinks>
  <pageMargins left="0.25" right="0.25" top="0.75" bottom="0.75" header="0.3" footer="0.3"/>
  <pageSetup paperSize="9" scale="20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Дутчак Віталій Васильович</dc:creator>
  <cp:lastModifiedBy>Дутчак Віталій Васильович</cp:lastModifiedBy>
  <cp:lastPrinted>2024-04-11T12:15:35Z</cp:lastPrinted>
  <dcterms:created xsi:type="dcterms:W3CDTF">2024-02-19T07:45:26Z</dcterms:created>
  <dcterms:modified xsi:type="dcterms:W3CDTF">2024-04-12T06:55:41Z</dcterms:modified>
</cp:coreProperties>
</file>